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</workbook>
</file>

<file path=xl/calcChain.xml><?xml version="1.0" encoding="utf-8"?>
<calcChain xmlns="http://schemas.openxmlformats.org/spreadsheetml/2006/main">
  <c r="L4" i="8" l="1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I17" i="1" l="1"/>
  <c r="J17" i="1" s="1"/>
  <c r="L17" i="1" s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3" i="8"/>
  <c r="I23" i="2" l="1"/>
  <c r="I22" i="4" l="1"/>
  <c r="I23" i="4"/>
  <c r="I21" i="10"/>
  <c r="H21" i="10"/>
  <c r="H22" i="10"/>
  <c r="H10" i="6"/>
  <c r="I10" i="6" s="1"/>
  <c r="K10" i="6" s="1"/>
  <c r="I6" i="5"/>
  <c r="I8" i="5"/>
  <c r="I10" i="5"/>
  <c r="I12" i="5"/>
  <c r="I22" i="5"/>
  <c r="I23" i="5"/>
  <c r="I24" i="5"/>
  <c r="H4" i="5"/>
  <c r="I4" i="5" s="1"/>
  <c r="H5" i="5"/>
  <c r="I5" i="5" s="1"/>
  <c r="H6" i="5"/>
  <c r="H7" i="5"/>
  <c r="I7" i="5" s="1"/>
  <c r="H8" i="5"/>
  <c r="H9" i="5"/>
  <c r="I9" i="5" s="1"/>
  <c r="H10" i="5"/>
  <c r="H11" i="5"/>
  <c r="I11" i="5" s="1"/>
  <c r="H12" i="5"/>
  <c r="H13" i="5"/>
  <c r="I13" i="5" s="1"/>
  <c r="H14" i="5"/>
  <c r="I14" i="5" s="1"/>
  <c r="K14" i="5" s="1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H23" i="5"/>
  <c r="H24" i="5"/>
  <c r="H3" i="5"/>
  <c r="H15" i="2"/>
  <c r="I15" i="2" s="1"/>
  <c r="K15" i="2" s="1"/>
  <c r="H9" i="2" l="1"/>
  <c r="I9" i="2" s="1"/>
  <c r="H10" i="2"/>
  <c r="I10" i="2" s="1"/>
  <c r="K10" i="2" s="1"/>
  <c r="H11" i="2"/>
  <c r="I11" i="2" s="1"/>
  <c r="K11" i="2" s="1"/>
  <c r="H12" i="2"/>
  <c r="I12" i="2" s="1"/>
  <c r="K12" i="2" s="1"/>
  <c r="H13" i="2"/>
  <c r="I13" i="2" s="1"/>
  <c r="K13" i="2" s="1"/>
  <c r="H14" i="2"/>
  <c r="I14" i="2" s="1"/>
  <c r="K14" i="2" s="1"/>
  <c r="I4" i="1" l="1"/>
  <c r="J4" i="1" s="1"/>
  <c r="L4" i="1" s="1"/>
  <c r="I5" i="1"/>
  <c r="J5" i="1" s="1"/>
  <c r="L5" i="1" s="1"/>
  <c r="I6" i="1"/>
  <c r="J6" i="1" s="1"/>
  <c r="L6" i="1" s="1"/>
  <c r="I7" i="1"/>
  <c r="J7" i="1" s="1"/>
  <c r="L7" i="1" s="1"/>
  <c r="I8" i="1"/>
  <c r="J8" i="1" s="1"/>
  <c r="L8" i="1" s="1"/>
  <c r="I9" i="1"/>
  <c r="J9" i="1" s="1"/>
  <c r="L9" i="1" s="1"/>
  <c r="I10" i="1"/>
  <c r="J10" i="1" s="1"/>
  <c r="L10" i="1" s="1"/>
  <c r="I11" i="1"/>
  <c r="J11" i="1" s="1"/>
  <c r="L11" i="1" s="1"/>
  <c r="I12" i="1"/>
  <c r="J12" i="1" s="1"/>
  <c r="L12" i="1" s="1"/>
  <c r="I13" i="1"/>
  <c r="J13" i="1" s="1"/>
  <c r="L13" i="1" s="1"/>
  <c r="I14" i="1"/>
  <c r="J14" i="1" s="1"/>
  <c r="L14" i="1" s="1"/>
  <c r="I15" i="1"/>
  <c r="J15" i="1" s="1"/>
  <c r="L15" i="1" s="1"/>
  <c r="I16" i="1"/>
  <c r="J16" i="1" s="1"/>
  <c r="L16" i="1" s="1"/>
  <c r="I18" i="1"/>
  <c r="J18" i="1" s="1"/>
  <c r="L18" i="1" s="1"/>
  <c r="I19" i="1"/>
  <c r="J19" i="1" s="1"/>
  <c r="L19" i="1" s="1"/>
  <c r="I20" i="1"/>
  <c r="J20" i="1" s="1"/>
  <c r="L20" i="1" s="1"/>
  <c r="I21" i="1"/>
  <c r="J21" i="1" s="1"/>
  <c r="L21" i="1" s="1"/>
  <c r="I22" i="1"/>
  <c r="J22" i="1" s="1"/>
  <c r="L22" i="1" s="1"/>
  <c r="I23" i="1"/>
  <c r="J23" i="1" s="1"/>
  <c r="L23" i="1" s="1"/>
  <c r="I24" i="1"/>
  <c r="J24" i="1" s="1"/>
  <c r="L24" i="1" s="1"/>
  <c r="I25" i="1"/>
  <c r="J25" i="1" s="1"/>
  <c r="L25" i="1" s="1"/>
  <c r="I26" i="1"/>
  <c r="J26" i="1" s="1"/>
  <c r="L26" i="1" s="1"/>
  <c r="H24" i="2" l="1"/>
  <c r="I24" i="2" s="1"/>
  <c r="K24" i="2" s="1"/>
  <c r="H25" i="2"/>
  <c r="I25" i="2" s="1"/>
  <c r="K25" i="2" s="1"/>
  <c r="G3" i="9"/>
  <c r="H3" i="9" s="1"/>
  <c r="J3" i="9" s="1"/>
  <c r="G4" i="9"/>
  <c r="H4" i="9" s="1"/>
  <c r="J4" i="9" s="1"/>
  <c r="G26" i="9"/>
  <c r="H26" i="9" s="1"/>
  <c r="J26" i="9" s="1"/>
  <c r="H3" i="3"/>
  <c r="I3" i="3" s="1"/>
  <c r="K3" i="3" s="1"/>
  <c r="J24" i="8" l="1"/>
  <c r="H17" i="4"/>
  <c r="I17" i="4" s="1"/>
  <c r="K17" i="4" s="1"/>
  <c r="H18" i="4"/>
  <c r="H19" i="4"/>
  <c r="H4" i="4"/>
  <c r="I4" i="4" s="1"/>
  <c r="H5" i="4"/>
  <c r="I5" i="4" s="1"/>
  <c r="H6" i="4"/>
  <c r="I6" i="4" s="1"/>
  <c r="H7" i="4"/>
  <c r="I7" i="4" s="1"/>
  <c r="H8" i="4"/>
  <c r="I8" i="4" s="1"/>
  <c r="H9" i="4"/>
  <c r="I9" i="4" s="1"/>
  <c r="H10" i="4"/>
  <c r="I10" i="4" s="1"/>
  <c r="H11" i="4"/>
  <c r="I11" i="4" s="1"/>
  <c r="H12" i="4"/>
  <c r="I12" i="4" s="1"/>
  <c r="K12" i="4" s="1"/>
  <c r="H13" i="4"/>
  <c r="I13" i="4" s="1"/>
  <c r="H14" i="4"/>
  <c r="I14" i="4" s="1"/>
  <c r="K14" i="4" s="1"/>
  <c r="H15" i="4"/>
  <c r="I15" i="4" s="1"/>
  <c r="H16" i="4"/>
  <c r="I16" i="4" s="1"/>
  <c r="K16" i="4" s="1"/>
  <c r="H20" i="4"/>
  <c r="I20" i="4" s="1"/>
  <c r="K20" i="4" s="1"/>
  <c r="H21" i="4"/>
  <c r="I21" i="4" s="1"/>
  <c r="H22" i="4"/>
  <c r="H23" i="4"/>
  <c r="H23" i="2"/>
  <c r="K23" i="2" s="1"/>
  <c r="H17" i="2"/>
  <c r="I17" i="2" s="1"/>
  <c r="K17" i="2" s="1"/>
  <c r="H18" i="2"/>
  <c r="I18" i="2" s="1"/>
  <c r="K18" i="2" s="1"/>
  <c r="H19" i="2"/>
  <c r="I19" i="2" s="1"/>
  <c r="K19" i="2" s="1"/>
  <c r="H20" i="2"/>
  <c r="I20" i="2" s="1"/>
  <c r="H21" i="2"/>
  <c r="I21" i="2" s="1"/>
  <c r="K21" i="2" s="1"/>
  <c r="H22" i="2"/>
  <c r="I22" i="2" s="1"/>
  <c r="K22" i="2" s="1"/>
  <c r="K21" i="10"/>
  <c r="H4" i="10"/>
  <c r="I4" i="10" s="1"/>
  <c r="K4" i="10" s="1"/>
  <c r="H5" i="10"/>
  <c r="I5" i="10" s="1"/>
  <c r="K5" i="10" s="1"/>
  <c r="H6" i="10"/>
  <c r="I6" i="10" s="1"/>
  <c r="K6" i="10" s="1"/>
  <c r="H7" i="10"/>
  <c r="I7" i="10" s="1"/>
  <c r="K7" i="10" s="1"/>
  <c r="H8" i="10"/>
  <c r="I8" i="10" s="1"/>
  <c r="K8" i="10" s="1"/>
  <c r="H9" i="10"/>
  <c r="I9" i="10" s="1"/>
  <c r="K9" i="10" s="1"/>
  <c r="H10" i="10"/>
  <c r="I10" i="10" s="1"/>
  <c r="K10" i="10" s="1"/>
  <c r="H11" i="10"/>
  <c r="I11" i="10" s="1"/>
  <c r="K11" i="10" s="1"/>
  <c r="H12" i="10"/>
  <c r="I12" i="10" s="1"/>
  <c r="K12" i="10" s="1"/>
  <c r="H13" i="10"/>
  <c r="I13" i="10" s="1"/>
  <c r="K13" i="10" s="1"/>
  <c r="H14" i="10"/>
  <c r="I14" i="10" s="1"/>
  <c r="K14" i="10" s="1"/>
  <c r="H15" i="10"/>
  <c r="I15" i="10" s="1"/>
  <c r="K15" i="10" s="1"/>
  <c r="H16" i="10"/>
  <c r="I16" i="10" s="1"/>
  <c r="K16" i="10" s="1"/>
  <c r="H17" i="10"/>
  <c r="I17" i="10" s="1"/>
  <c r="K17" i="10" s="1"/>
  <c r="H18" i="10"/>
  <c r="I18" i="10" s="1"/>
  <c r="K18" i="10" s="1"/>
  <c r="H19" i="10"/>
  <c r="I19" i="10" s="1"/>
  <c r="K19" i="10" s="1"/>
  <c r="H20" i="10"/>
  <c r="I20" i="10" s="1"/>
  <c r="K20" i="10" s="1"/>
  <c r="I22" i="10"/>
  <c r="K22" i="10" s="1"/>
  <c r="H23" i="10"/>
  <c r="I23" i="10" s="1"/>
  <c r="K23" i="10" s="1"/>
  <c r="H3" i="10"/>
  <c r="I3" i="10" s="1"/>
  <c r="G5" i="9"/>
  <c r="H5" i="9" s="1"/>
  <c r="J5" i="9" s="1"/>
  <c r="G6" i="9"/>
  <c r="H6" i="9" s="1"/>
  <c r="J6" i="9" s="1"/>
  <c r="G7" i="9"/>
  <c r="H7" i="9" s="1"/>
  <c r="J7" i="9" s="1"/>
  <c r="G8" i="9"/>
  <c r="H8" i="9" s="1"/>
  <c r="J8" i="9" s="1"/>
  <c r="G9" i="9"/>
  <c r="H9" i="9" s="1"/>
  <c r="J9" i="9" s="1"/>
  <c r="G10" i="9"/>
  <c r="H10" i="9" s="1"/>
  <c r="J10" i="9" s="1"/>
  <c r="G11" i="9"/>
  <c r="H11" i="9" s="1"/>
  <c r="J11" i="9" s="1"/>
  <c r="G12" i="9"/>
  <c r="H12" i="9" s="1"/>
  <c r="J12" i="9" s="1"/>
  <c r="G13" i="9"/>
  <c r="H13" i="9" s="1"/>
  <c r="J13" i="9" s="1"/>
  <c r="G14" i="9"/>
  <c r="H14" i="9" s="1"/>
  <c r="J14" i="9" s="1"/>
  <c r="G15" i="9"/>
  <c r="H15" i="9" s="1"/>
  <c r="J15" i="9" s="1"/>
  <c r="G16" i="9"/>
  <c r="H16" i="9" s="1"/>
  <c r="J16" i="9" s="1"/>
  <c r="G17" i="9"/>
  <c r="H17" i="9" s="1"/>
  <c r="J17" i="9" s="1"/>
  <c r="G18" i="9"/>
  <c r="H18" i="9" s="1"/>
  <c r="J18" i="9" s="1"/>
  <c r="G19" i="9"/>
  <c r="H19" i="9" s="1"/>
  <c r="J19" i="9" s="1"/>
  <c r="G20" i="9"/>
  <c r="H20" i="9" s="1"/>
  <c r="J20" i="9" s="1"/>
  <c r="G21" i="9"/>
  <c r="H21" i="9" s="1"/>
  <c r="J21" i="9" s="1"/>
  <c r="G22" i="9"/>
  <c r="H22" i="9" s="1"/>
  <c r="J22" i="9" s="1"/>
  <c r="G23" i="9"/>
  <c r="H23" i="9" s="1"/>
  <c r="J23" i="9" s="1"/>
  <c r="G24" i="9"/>
  <c r="H24" i="9" s="1"/>
  <c r="J24" i="9" s="1"/>
  <c r="G25" i="9"/>
  <c r="H25" i="9" s="1"/>
  <c r="J25" i="9" s="1"/>
  <c r="G27" i="9"/>
  <c r="H27" i="9" s="1"/>
  <c r="J27" i="9" s="1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5" i="8"/>
  <c r="J26" i="8"/>
  <c r="J3" i="8"/>
  <c r="H4" i="7"/>
  <c r="I4" i="7" s="1"/>
  <c r="K4" i="7" s="1"/>
  <c r="H5" i="7"/>
  <c r="I5" i="7" s="1"/>
  <c r="K5" i="7" s="1"/>
  <c r="H6" i="7"/>
  <c r="I6" i="7" s="1"/>
  <c r="K6" i="7" s="1"/>
  <c r="H7" i="7"/>
  <c r="I7" i="7" s="1"/>
  <c r="K7" i="7" s="1"/>
  <c r="H8" i="7"/>
  <c r="I8" i="7" s="1"/>
  <c r="K8" i="7" s="1"/>
  <c r="H9" i="7"/>
  <c r="I9" i="7" s="1"/>
  <c r="K9" i="7" s="1"/>
  <c r="H10" i="7"/>
  <c r="I10" i="7" s="1"/>
  <c r="K10" i="7" s="1"/>
  <c r="H11" i="7"/>
  <c r="I11" i="7" s="1"/>
  <c r="K11" i="7" s="1"/>
  <c r="H12" i="7"/>
  <c r="I12" i="7" s="1"/>
  <c r="K12" i="7" s="1"/>
  <c r="H13" i="7"/>
  <c r="I13" i="7" s="1"/>
  <c r="K13" i="7" s="1"/>
  <c r="H14" i="7"/>
  <c r="I14" i="7" s="1"/>
  <c r="K14" i="7" s="1"/>
  <c r="H15" i="7"/>
  <c r="I15" i="7" s="1"/>
  <c r="K15" i="7" s="1"/>
  <c r="H16" i="7"/>
  <c r="I16" i="7" s="1"/>
  <c r="K16" i="7" s="1"/>
  <c r="H17" i="7"/>
  <c r="I17" i="7" s="1"/>
  <c r="K17" i="7" s="1"/>
  <c r="H18" i="7"/>
  <c r="I18" i="7" s="1"/>
  <c r="K18" i="7" s="1"/>
  <c r="H19" i="7"/>
  <c r="I19" i="7" s="1"/>
  <c r="K19" i="7" s="1"/>
  <c r="H20" i="7"/>
  <c r="I20" i="7" s="1"/>
  <c r="K20" i="7" s="1"/>
  <c r="H21" i="7"/>
  <c r="I21" i="7" s="1"/>
  <c r="K21" i="7" s="1"/>
  <c r="H3" i="7"/>
  <c r="I3" i="7" s="1"/>
  <c r="H4" i="6"/>
  <c r="I4" i="6" s="1"/>
  <c r="K4" i="6" s="1"/>
  <c r="H5" i="6"/>
  <c r="I5" i="6" s="1"/>
  <c r="K5" i="6" s="1"/>
  <c r="H6" i="6"/>
  <c r="I6" i="6" s="1"/>
  <c r="K6" i="6" s="1"/>
  <c r="H7" i="6"/>
  <c r="I7" i="6" s="1"/>
  <c r="K7" i="6" s="1"/>
  <c r="H8" i="6"/>
  <c r="I8" i="6" s="1"/>
  <c r="K8" i="6" s="1"/>
  <c r="H9" i="6"/>
  <c r="I9" i="6" s="1"/>
  <c r="K9" i="6" s="1"/>
  <c r="H11" i="6"/>
  <c r="I11" i="6" s="1"/>
  <c r="K11" i="6" s="1"/>
  <c r="H12" i="6"/>
  <c r="I12" i="6" s="1"/>
  <c r="K12" i="6" s="1"/>
  <c r="H13" i="6"/>
  <c r="I13" i="6" s="1"/>
  <c r="K13" i="6" s="1"/>
  <c r="H14" i="6"/>
  <c r="I14" i="6" s="1"/>
  <c r="K14" i="6" s="1"/>
  <c r="H15" i="6"/>
  <c r="I15" i="6" s="1"/>
  <c r="K15" i="6" s="1"/>
  <c r="H16" i="6"/>
  <c r="I16" i="6" s="1"/>
  <c r="K16" i="6" s="1"/>
  <c r="H17" i="6"/>
  <c r="I17" i="6" s="1"/>
  <c r="K17" i="6" s="1"/>
  <c r="H18" i="6"/>
  <c r="I18" i="6" s="1"/>
  <c r="K18" i="6" s="1"/>
  <c r="H19" i="6"/>
  <c r="I19" i="6" s="1"/>
  <c r="K19" i="6" s="1"/>
  <c r="H20" i="6"/>
  <c r="I20" i="6" s="1"/>
  <c r="K20" i="6" s="1"/>
  <c r="H21" i="6"/>
  <c r="I21" i="6" s="1"/>
  <c r="K21" i="6" s="1"/>
  <c r="H22" i="6"/>
  <c r="I22" i="6" s="1"/>
  <c r="K22" i="6" s="1"/>
  <c r="H23" i="6"/>
  <c r="I23" i="6" s="1"/>
  <c r="K23" i="6" s="1"/>
  <c r="H24" i="6"/>
  <c r="I24" i="6" s="1"/>
  <c r="K24" i="6" s="1"/>
  <c r="H25" i="6"/>
  <c r="I25" i="6" s="1"/>
  <c r="K25" i="6" s="1"/>
  <c r="H3" i="6"/>
  <c r="I3" i="6" s="1"/>
  <c r="K4" i="5"/>
  <c r="K5" i="5"/>
  <c r="K6" i="5"/>
  <c r="K7" i="5"/>
  <c r="K8" i="5"/>
  <c r="K9" i="5"/>
  <c r="K10" i="5"/>
  <c r="K11" i="5"/>
  <c r="K12" i="5"/>
  <c r="K13" i="5"/>
  <c r="K15" i="5"/>
  <c r="K16" i="5"/>
  <c r="K17" i="5"/>
  <c r="K18" i="5"/>
  <c r="K19" i="5"/>
  <c r="K20" i="5"/>
  <c r="K21" i="5"/>
  <c r="K22" i="5"/>
  <c r="K23" i="5"/>
  <c r="K24" i="5"/>
  <c r="I3" i="5"/>
  <c r="K3" i="5" s="1"/>
  <c r="K4" i="4"/>
  <c r="K5" i="4"/>
  <c r="K6" i="4"/>
  <c r="K7" i="4"/>
  <c r="K8" i="4"/>
  <c r="K9" i="4"/>
  <c r="K10" i="4"/>
  <c r="K11" i="4"/>
  <c r="K13" i="4"/>
  <c r="K15" i="4"/>
  <c r="K21" i="4"/>
  <c r="K22" i="4"/>
  <c r="K23" i="4"/>
  <c r="H3" i="4"/>
  <c r="I3" i="4" s="1"/>
  <c r="H5" i="3"/>
  <c r="I5" i="3" s="1"/>
  <c r="K5" i="3" s="1"/>
  <c r="H6" i="3"/>
  <c r="I6" i="3" s="1"/>
  <c r="K6" i="3" s="1"/>
  <c r="H7" i="3"/>
  <c r="I7" i="3" s="1"/>
  <c r="K7" i="3" s="1"/>
  <c r="H8" i="3"/>
  <c r="I8" i="3" s="1"/>
  <c r="K8" i="3" s="1"/>
  <c r="H9" i="3"/>
  <c r="I9" i="3" s="1"/>
  <c r="K9" i="3" s="1"/>
  <c r="H10" i="3"/>
  <c r="I10" i="3" s="1"/>
  <c r="K10" i="3" s="1"/>
  <c r="H11" i="3"/>
  <c r="I11" i="3" s="1"/>
  <c r="K11" i="3" s="1"/>
  <c r="H12" i="3"/>
  <c r="I12" i="3" s="1"/>
  <c r="K12" i="3" s="1"/>
  <c r="H13" i="3"/>
  <c r="I13" i="3" s="1"/>
  <c r="K13" i="3" s="1"/>
  <c r="H14" i="3"/>
  <c r="I14" i="3" s="1"/>
  <c r="K14" i="3" s="1"/>
  <c r="H15" i="3"/>
  <c r="I15" i="3" s="1"/>
  <c r="K15" i="3" s="1"/>
  <c r="H16" i="3"/>
  <c r="I16" i="3" s="1"/>
  <c r="K16" i="3" s="1"/>
  <c r="H17" i="3"/>
  <c r="I17" i="3" s="1"/>
  <c r="K17" i="3" s="1"/>
  <c r="H18" i="3"/>
  <c r="I18" i="3" s="1"/>
  <c r="K18" i="3" s="1"/>
  <c r="H19" i="3"/>
  <c r="I19" i="3" s="1"/>
  <c r="K19" i="3" s="1"/>
  <c r="H20" i="3"/>
  <c r="I20" i="3" s="1"/>
  <c r="K20" i="3" s="1"/>
  <c r="H21" i="3"/>
  <c r="I21" i="3" s="1"/>
  <c r="K21" i="3" s="1"/>
  <c r="H22" i="3"/>
  <c r="I22" i="3" s="1"/>
  <c r="K22" i="3" s="1"/>
  <c r="H23" i="3"/>
  <c r="I23" i="3" s="1"/>
  <c r="K23" i="3" s="1"/>
  <c r="H24" i="3"/>
  <c r="I24" i="3" s="1"/>
  <c r="K24" i="3" s="1"/>
  <c r="H4" i="3"/>
  <c r="I4" i="3" s="1"/>
  <c r="K4" i="3" s="1"/>
  <c r="H4" i="2"/>
  <c r="I4" i="2" s="1"/>
  <c r="K4" i="2" s="1"/>
  <c r="H5" i="2"/>
  <c r="I5" i="2" s="1"/>
  <c r="K5" i="2" s="1"/>
  <c r="H6" i="2"/>
  <c r="I6" i="2" s="1"/>
  <c r="K6" i="2" s="1"/>
  <c r="H7" i="2"/>
  <c r="I7" i="2" s="1"/>
  <c r="K7" i="2" s="1"/>
  <c r="H8" i="2"/>
  <c r="I8" i="2" s="1"/>
  <c r="K8" i="2" s="1"/>
  <c r="K9" i="2"/>
  <c r="H16" i="2"/>
  <c r="I16" i="2" s="1"/>
  <c r="K16" i="2" s="1"/>
  <c r="H3" i="2"/>
  <c r="I3" i="2" s="1"/>
  <c r="K3" i="2" s="1"/>
  <c r="I3" i="1"/>
  <c r="J3" i="1" s="1"/>
  <c r="L3" i="1" s="1"/>
  <c r="L27" i="1" s="1"/>
  <c r="K24" i="10" l="1"/>
  <c r="K25" i="5"/>
  <c r="I19" i="4"/>
  <c r="K19" i="4" s="1"/>
  <c r="I18" i="4"/>
  <c r="K18" i="4" s="1"/>
  <c r="J28" i="9"/>
  <c r="K3" i="10"/>
  <c r="L3" i="8"/>
  <c r="L27" i="8" s="1"/>
  <c r="K3" i="7" l="1"/>
  <c r="K22" i="7" s="1"/>
  <c r="K3" i="6"/>
  <c r="K26" i="6" s="1"/>
  <c r="K3" i="4" l="1"/>
  <c r="K24" i="4" l="1"/>
  <c r="K25" i="3"/>
  <c r="K20" i="2"/>
  <c r="K26" i="2" s="1"/>
</calcChain>
</file>

<file path=xl/sharedStrings.xml><?xml version="1.0" encoding="utf-8"?>
<sst xmlns="http://schemas.openxmlformats.org/spreadsheetml/2006/main" count="346" uniqueCount="150">
  <si>
    <t>1 ДЕНЬ ОБЕД</t>
  </si>
  <si>
    <t>Борщ с капустой и картофелем</t>
  </si>
  <si>
    <t>Плов из птицы</t>
  </si>
  <si>
    <t>Сок фруктовый</t>
  </si>
  <si>
    <t>Хлеб пшеничный</t>
  </si>
  <si>
    <t>Хлеб ржаной</t>
  </si>
  <si>
    <t>Итого</t>
  </si>
  <si>
    <t>Цена</t>
  </si>
  <si>
    <t>Сумма</t>
  </si>
  <si>
    <t>Свекла: до 01.01.</t>
  </si>
  <si>
    <t>после 01.01</t>
  </si>
  <si>
    <t>Капуста свежая</t>
  </si>
  <si>
    <t>с 01.11.-31.12</t>
  </si>
  <si>
    <t>с 01.01. по 28-29.02</t>
  </si>
  <si>
    <t>с 1 марта</t>
  </si>
  <si>
    <t>Морковь: до 01.01.</t>
  </si>
  <si>
    <t xml:space="preserve"> после 01.01.</t>
  </si>
  <si>
    <t>Лук репчатый</t>
  </si>
  <si>
    <t>Томат-паста</t>
  </si>
  <si>
    <t>Масло растительное</t>
  </si>
  <si>
    <t>Сахар-песок</t>
  </si>
  <si>
    <t>Соль</t>
  </si>
  <si>
    <t>Лавровый лист</t>
  </si>
  <si>
    <t>Крупа рисовая</t>
  </si>
  <si>
    <t>Масло сливочное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</si>
  <si>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</si>
  <si>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</si>
  <si>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 ДЕНЬ ОБЕД</t>
  </si>
  <si>
    <t>Суп картофельный с бобовыми</t>
  </si>
  <si>
    <t>Картофель с 01.09. по 30.10</t>
  </si>
  <si>
    <t>с 01.11. по 30.12.</t>
  </si>
  <si>
    <t>с 01.01. по 28-29.02.</t>
  </si>
  <si>
    <t>с 01.марта</t>
  </si>
  <si>
    <t>Морковь после 01.01.</t>
  </si>
  <si>
    <t>до 01.01</t>
  </si>
  <si>
    <t>Горох лущеный</t>
  </si>
  <si>
    <t>Крупа пшеничная</t>
  </si>
  <si>
    <t>Сахар песок</t>
  </si>
  <si>
    <t>Мука пшеничная</t>
  </si>
  <si>
    <t>3 ДЕНЬ ОБЕД</t>
  </si>
  <si>
    <t>Суп картофельный с крупой</t>
  </si>
  <si>
    <t>Макаронные изделия отварные</t>
  </si>
  <si>
    <t>Чай с сахаром</t>
  </si>
  <si>
    <t>Картофель с 01.09.-31.10</t>
  </si>
  <si>
    <t>с  01.11 - 31.12</t>
  </si>
  <si>
    <t>или пшеничная</t>
  </si>
  <si>
    <t>Морковь до 01.01.</t>
  </si>
  <si>
    <t>Сметана 15%</t>
  </si>
  <si>
    <t>Макароные изделия</t>
  </si>
  <si>
    <t>Чай 1 сорта</t>
  </si>
  <si>
    <t>Сахар -песок</t>
  </si>
  <si>
    <t>4 ДЕНЬ ОБЕД</t>
  </si>
  <si>
    <t>Щи из свежей капусты</t>
  </si>
  <si>
    <t>Капуста белокочанная</t>
  </si>
  <si>
    <t>Картофель с 01.09. по30.10.</t>
  </si>
  <si>
    <t>с 01.11. -31.12</t>
  </si>
  <si>
    <t>с 01.01. - 28-29.02.</t>
  </si>
  <si>
    <t>после 01.01.</t>
  </si>
  <si>
    <t>Чай 1-го сорта</t>
  </si>
  <si>
    <t>5 ДЕНЬ ОБЕД</t>
  </si>
  <si>
    <t>Каша гречневая рассыпчатая</t>
  </si>
  <si>
    <t>с 01.11.-31.12.</t>
  </si>
  <si>
    <t>Морковь  до 01.01.</t>
  </si>
  <si>
    <t>Сахар</t>
  </si>
  <si>
    <t>Крупа гречневая</t>
  </si>
  <si>
    <t>6 ДЕНЬ ОБЕД</t>
  </si>
  <si>
    <t>Рассольник ленинградский</t>
  </si>
  <si>
    <t>Пюре картофельное</t>
  </si>
  <si>
    <t>Компот из свежих яблок</t>
  </si>
  <si>
    <t>Картофель с 01.09.31.10.</t>
  </si>
  <si>
    <t>с 01.01.-28-29.02.</t>
  </si>
  <si>
    <t>с 1 января</t>
  </si>
  <si>
    <t>Крупа перловая</t>
  </si>
  <si>
    <t>Молоко</t>
  </si>
  <si>
    <t>Кислота лимонная</t>
  </si>
  <si>
    <t>Сыр российский</t>
  </si>
  <si>
    <t>7 ДЕНЬ ОБЕД</t>
  </si>
  <si>
    <t>Суп с макаронными изделиями</t>
  </si>
  <si>
    <t>Рыба, тушенная в томате с овщами</t>
  </si>
  <si>
    <t>Картофель с 01.09.-31.10.</t>
  </si>
  <si>
    <t>с 01.01.- 28-29.02.</t>
  </si>
  <si>
    <t>Макаронные изделия</t>
  </si>
  <si>
    <t>Морковь до 01.01</t>
  </si>
  <si>
    <t>Филе миная п/ф с/заморожен.</t>
  </si>
  <si>
    <t>Томат- паста 25-30%</t>
  </si>
  <si>
    <t>8 ДЕНЬ ОБЕД</t>
  </si>
  <si>
    <t>Борщ с фасолью и картофелем</t>
  </si>
  <si>
    <t>Каша вязкая пшеничная</t>
  </si>
  <si>
    <t xml:space="preserve">Хлеб пшеничный </t>
  </si>
  <si>
    <t>Свекла до 01.01.</t>
  </si>
  <si>
    <t>Фасоль</t>
  </si>
  <si>
    <t>Картофель с 01.09. 31.10</t>
  </si>
  <si>
    <t>с 01.11 -31.12</t>
  </si>
  <si>
    <t>Томат-паста 25-30%</t>
  </si>
  <si>
    <t xml:space="preserve"> Мука пшеничная</t>
  </si>
  <si>
    <t>9 ДЕНЬ ОБЕД</t>
  </si>
  <si>
    <t>Картофель с 01.09. по 31.10.</t>
  </si>
  <si>
    <t>с 01.11.- 31.12</t>
  </si>
  <si>
    <t>10 ДЕНЬ ОБЕД</t>
  </si>
  <si>
    <t>Яйца</t>
  </si>
  <si>
    <t>итого</t>
  </si>
  <si>
    <t>яблоко свежее</t>
  </si>
  <si>
    <t>Яблоки свежие</t>
  </si>
  <si>
    <t>Огурцы солёные</t>
  </si>
  <si>
    <t>Чай с лимоном</t>
  </si>
  <si>
    <t>200/7</t>
  </si>
  <si>
    <t>Лимон свежий</t>
  </si>
  <si>
    <t>Рыба, запечённая в сметанном соусе</t>
  </si>
  <si>
    <t>Картофельное пюре</t>
  </si>
  <si>
    <t>Биточки из бройлер-цыплят</t>
  </si>
  <si>
    <t>Рагу из овощей</t>
  </si>
  <si>
    <t>Капуста белокачанная</t>
  </si>
  <si>
    <t xml:space="preserve">Сметана </t>
  </si>
  <si>
    <t>Цыплёнок-бройлер</t>
  </si>
  <si>
    <t>Бефстрогонов</t>
  </si>
  <si>
    <t>Говядина п/ф бескостное</t>
  </si>
  <si>
    <t>Бройлер цыпленок охл.</t>
  </si>
  <si>
    <t>Котлеты запеченные в молочном соусе</t>
  </si>
  <si>
    <t>Тефтели  из говядины с соусом томатным</t>
  </si>
  <si>
    <t>Птица, тушенная в соусе сметанном с луком</t>
  </si>
  <si>
    <t>Жаркое по-домашнему</t>
  </si>
  <si>
    <t>Суп картофельный с клёцками</t>
  </si>
  <si>
    <t>Макароны отварные</t>
  </si>
  <si>
    <t xml:space="preserve">Филе минтая п/ф </t>
  </si>
  <si>
    <t>Сыр Российский</t>
  </si>
  <si>
    <t>Сметана</t>
  </si>
  <si>
    <t>или филе птицы</t>
  </si>
  <si>
    <t>Сыр</t>
  </si>
  <si>
    <t>или филе бедра тушки птицы</t>
  </si>
  <si>
    <t>Говядина п/ф (бескостное)</t>
  </si>
  <si>
    <t>Филе  тушки ЦБ ох.</t>
  </si>
  <si>
    <t>Томатная паста</t>
  </si>
  <si>
    <t xml:space="preserve">Мука пшеничная </t>
  </si>
  <si>
    <t>Фрикадели их говядины в соусе</t>
  </si>
  <si>
    <t>Чай 1 сорт</t>
  </si>
  <si>
    <t>Суп  картофельный с крупой пшеничной</t>
  </si>
  <si>
    <t xml:space="preserve">Овощи натуральные свежие или соленые ( огурцы) </t>
  </si>
  <si>
    <t>100/50</t>
  </si>
  <si>
    <t>100/10</t>
  </si>
  <si>
    <t>100/200</t>
  </si>
  <si>
    <t>110/50</t>
  </si>
  <si>
    <t>Картофель: с 01.09 -31.10</t>
  </si>
  <si>
    <t>Капуста белокачаная</t>
  </si>
  <si>
    <t>Компот из сухофруктов</t>
  </si>
  <si>
    <t>Сухофрукты</t>
  </si>
  <si>
    <t>Лимонная кислота</t>
  </si>
  <si>
    <t>Зелень</t>
  </si>
  <si>
    <t>Суп картофельный с горохом</t>
  </si>
  <si>
    <t>Рис припущеный</t>
  </si>
  <si>
    <t>Квашеная капуста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</si>
</sst>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1" applyFont="1"/>
    <xf numFmtId="0" fontId="2" fillId="0" borderId="1" xfId="1" applyFont="1" applyBorder="1"/>
    <xf numFmtId="0" fontId="3" fillId="0" borderId="1" xfId="1" applyFont="1" applyBorder="1" applyAlignment="1">
      <alignment textRotation="90" wrapText="1"/>
    </xf>
    <xf numFmtId="0" fontId="3" fillId="0" borderId="1" xfId="1" applyFont="1" applyBorder="1" applyAlignment="1">
      <alignment textRotation="90"/>
    </xf>
    <xf numFmtId="0" fontId="3" fillId="0" borderId="1" xfId="1" applyFont="1" applyBorder="1"/>
    <xf numFmtId="0" fontId="3" fillId="0" borderId="1" xfId="1" applyFont="1" applyBorder="1" applyAlignment="1">
      <alignment vertical="center"/>
    </xf>
    <xf numFmtId="0" fontId="4" fillId="0" borderId="0" xfId="0" applyFont="1"/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textRotation="90"/>
    </xf>
    <xf numFmtId="0" fontId="3" fillId="0" borderId="1" xfId="1" applyFont="1" applyBorder="1" applyAlignment="1">
      <alignment horizontal="center" textRotation="90"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/>
    <xf numFmtId="49" fontId="3" fillId="0" borderId="1" xfId="1" applyNumberFormat="1" applyFont="1" applyBorder="1" applyAlignment="1">
      <alignment vertical="center"/>
    </xf>
    <xf numFmtId="0" fontId="2" fillId="0" borderId="2" xfId="1" applyFont="1" applyBorder="1"/>
    <xf numFmtId="0" fontId="3" fillId="0" borderId="3" xfId="1" applyFont="1" applyBorder="1"/>
    <xf numFmtId="0" fontId="3" fillId="0" borderId="4" xfId="1" applyFont="1" applyBorder="1"/>
    <xf numFmtId="2" fontId="2" fillId="0" borderId="1" xfId="1" applyNumberFormat="1" applyFont="1" applyBorder="1"/>
    <xf numFmtId="2" fontId="2" fillId="0" borderId="2" xfId="1" applyNumberFormat="1" applyFont="1" applyBorder="1"/>
    <xf numFmtId="2" fontId="3" fillId="0" borderId="5" xfId="1" applyNumberFormat="1" applyFont="1" applyBorder="1"/>
    <xf numFmtId="4" fontId="3" fillId="0" borderId="5" xfId="1" applyNumberFormat="1" applyFont="1" applyBorder="1"/>
    <xf numFmtId="0" fontId="2" fillId="0" borderId="4" xfId="1" applyFont="1" applyBorder="1"/>
    <xf numFmtId="2" fontId="4" fillId="0" borderId="0" xfId="0" applyNumberFormat="1" applyFont="1"/>
    <xf numFmtId="0" fontId="3" fillId="0" borderId="1" xfId="0" applyFont="1" applyBorder="1" applyAlignment="1">
      <alignment textRotation="90"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8" xfId="1" applyFont="1" applyBorder="1"/>
    <xf numFmtId="0" fontId="3" fillId="0" borderId="6" xfId="1" applyFont="1" applyBorder="1"/>
    <xf numFmtId="2" fontId="3" fillId="0" borderId="9" xfId="1" applyNumberFormat="1" applyFont="1" applyBorder="1"/>
    <xf numFmtId="0" fontId="3" fillId="0" borderId="2" xfId="1" applyFont="1" applyBorder="1"/>
    <xf numFmtId="0" fontId="5" fillId="0" borderId="0" xfId="0" applyFont="1"/>
    <xf numFmtId="0" fontId="3" fillId="2" borderId="1" xfId="0" applyFont="1" applyFill="1" applyBorder="1" applyAlignment="1">
      <alignment textRotation="90"/>
    </xf>
    <xf numFmtId="0" fontId="3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2" fillId="2" borderId="1" xfId="1" applyFont="1" applyFill="1" applyBorder="1"/>
    <xf numFmtId="0" fontId="4" fillId="2" borderId="0" xfId="0" applyFont="1" applyFill="1"/>
    <xf numFmtId="0" fontId="2" fillId="2" borderId="2" xfId="1" applyFont="1" applyFill="1" applyBorder="1"/>
    <xf numFmtId="0" fontId="3" fillId="2" borderId="4" xfId="1" applyFont="1" applyFill="1" applyBorder="1"/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textRotation="90" wrapText="1"/>
    </xf>
    <xf numFmtId="0" fontId="4" fillId="0" borderId="0" xfId="0" applyFont="1"/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/>
    <xf numFmtId="0" fontId="3" fillId="0" borderId="1" xfId="0" applyFont="1" applyBorder="1" applyAlignment="1">
      <alignment textRotation="90" wrapText="1"/>
    </xf>
    <xf numFmtId="0" fontId="2" fillId="2" borderId="0" xfId="1" applyFont="1" applyFill="1"/>
    <xf numFmtId="0" fontId="3" fillId="2" borderId="1" xfId="0" applyFont="1" applyFill="1" applyBorder="1" applyAlignment="1">
      <alignment textRotation="90" wrapText="1"/>
    </xf>
    <xf numFmtId="0" fontId="3" fillId="0" borderId="10" xfId="1" applyFont="1" applyBorder="1"/>
    <xf numFmtId="0" fontId="2" fillId="0" borderId="1" xfId="1" applyFont="1" applyBorder="1"/>
    <xf numFmtId="2" fontId="2" fillId="0" borderId="1" xfId="1" applyNumberFormat="1" applyFont="1" applyBorder="1"/>
    <xf numFmtId="0" fontId="3" fillId="0" borderId="7" xfId="1" applyFont="1" applyBorder="1"/>
    <xf numFmtId="0" fontId="4" fillId="0" borderId="3" xfId="0" applyFont="1" applyBorder="1"/>
    <xf numFmtId="0" fontId="4" fillId="0" borderId="5" xfId="0" applyFont="1" applyBorder="1"/>
    <xf numFmtId="0" fontId="2" fillId="0" borderId="1" xfId="1" applyFont="1" applyBorder="1"/>
    <xf numFmtId="0" fontId="2" fillId="0" borderId="2" xfId="1" applyFont="1" applyBorder="1"/>
    <xf numFmtId="0" fontId="2" fillId="0" borderId="11" xfId="1" applyFont="1" applyBorder="1"/>
    <xf numFmtId="0" fontId="2" fillId="0" borderId="12" xfId="1" applyFont="1" applyBorder="1"/>
    <xf numFmtId="49" fontId="3" fillId="2" borderId="1" xfId="1" applyNumberFormat="1" applyFont="1" applyFill="1" applyBorder="1" applyAlignment="1">
      <alignment vertical="top" textRotation="90" wrapText="1"/>
    </xf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textRotation="90"/>
    </xf>
    <xf numFmtId="0" fontId="3" fillId="0" borderId="1" xfId="1" applyFont="1" applyBorder="1" applyAlignment="1">
      <alignment vertical="center" textRotation="90"/>
    </xf>
    <xf numFmtId="0" fontId="3" fillId="0" borderId="1" xfId="0" applyFont="1" applyBorder="1" applyAlignment="1">
      <alignment textRotation="90" wrapText="1"/>
    </xf>
    <xf numFmtId="0" fontId="2" fillId="0" borderId="1" xfId="0" applyFont="1" applyBorder="1"/>
    <xf numFmtId="0" fontId="4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6" zoomScaleNormal="86" workbookViewId="0">
      <selection activeCell="G23" sqref="G23"/>
    </sheetView>
  </sheetViews>
  <sheetFormatPr defaultColWidth="8.88671875" defaultRowHeight="15.6" x14ac:dyDescent="0.3"/>
  <cols>
    <col min="1" max="1" width="24.88671875" style="7" customWidth="1"/>
    <col min="2" max="2" width="11.77734375" style="49" customWidth="1"/>
    <col min="3" max="3" width="8.88671875" style="7"/>
    <col min="4" max="4" width="8.88671875" style="41"/>
    <col min="5" max="16384" width="8.88671875" style="7"/>
  </cols>
  <sheetData>
    <row r="1" spans="1:15" ht="105.6" customHeight="1" x14ac:dyDescent="0.3">
      <c r="A1" s="6" t="s">
        <v>0</v>
      </c>
      <c r="B1" s="68" t="s">
        <v>136</v>
      </c>
      <c r="C1" s="3" t="s">
        <v>1</v>
      </c>
      <c r="D1" s="57" t="s">
        <v>107</v>
      </c>
      <c r="E1" s="23" t="s">
        <v>108</v>
      </c>
      <c r="F1" s="80" t="s">
        <v>143</v>
      </c>
      <c r="G1" s="4" t="s">
        <v>4</v>
      </c>
      <c r="H1" s="4" t="s">
        <v>5</v>
      </c>
      <c r="I1" s="5" t="s">
        <v>6</v>
      </c>
      <c r="J1" s="5"/>
      <c r="K1" s="5" t="s">
        <v>7</v>
      </c>
      <c r="L1" s="5" t="s">
        <v>8</v>
      </c>
      <c r="M1" s="1"/>
      <c r="N1" s="1"/>
      <c r="O1" s="1"/>
    </row>
    <row r="2" spans="1:15" x14ac:dyDescent="0.3">
      <c r="A2" s="2"/>
      <c r="B2" s="64"/>
      <c r="C2" s="11">
        <v>250</v>
      </c>
      <c r="D2" s="38" t="s">
        <v>137</v>
      </c>
      <c r="E2" s="24">
        <v>180</v>
      </c>
      <c r="F2" s="11">
        <v>200</v>
      </c>
      <c r="G2" s="11">
        <v>30</v>
      </c>
      <c r="H2" s="11">
        <v>30</v>
      </c>
      <c r="I2" s="11"/>
      <c r="J2" s="5"/>
      <c r="K2" s="5"/>
      <c r="L2" s="5"/>
      <c r="M2" s="1"/>
      <c r="N2" s="1"/>
      <c r="O2" s="1"/>
    </row>
    <row r="3" spans="1:15" x14ac:dyDescent="0.3">
      <c r="A3" s="2" t="s">
        <v>9</v>
      </c>
      <c r="B3" s="64"/>
      <c r="C3" s="69">
        <v>50</v>
      </c>
      <c r="D3" s="40"/>
      <c r="E3" s="2"/>
      <c r="F3" s="2"/>
      <c r="G3" s="2"/>
      <c r="H3" s="2"/>
      <c r="I3" s="2">
        <f>SUM(C3:H3)</f>
        <v>50</v>
      </c>
      <c r="J3" s="2">
        <f>I3/1000</f>
        <v>0.05</v>
      </c>
      <c r="K3" s="2"/>
      <c r="L3" s="17">
        <f>J3*K3</f>
        <v>0</v>
      </c>
      <c r="M3" s="1"/>
      <c r="N3" s="1"/>
      <c r="O3" s="1"/>
    </row>
    <row r="4" spans="1:15" x14ac:dyDescent="0.3">
      <c r="A4" s="2" t="s">
        <v>10</v>
      </c>
      <c r="B4" s="64"/>
      <c r="C4" s="69">
        <v>53</v>
      </c>
      <c r="D4" s="40"/>
      <c r="E4" s="2"/>
      <c r="F4" s="2"/>
      <c r="G4" s="2"/>
      <c r="H4" s="2"/>
      <c r="I4" s="2">
        <f t="shared" ref="I4:I26" si="0">SUM(C4:H4)</f>
        <v>53</v>
      </c>
      <c r="J4" s="2">
        <f t="shared" ref="J4:J26" si="1">I4/1000</f>
        <v>5.2999999999999999E-2</v>
      </c>
      <c r="K4" s="2"/>
      <c r="L4" s="17">
        <f t="shared" ref="L4:L26" si="2">J4*K4</f>
        <v>0</v>
      </c>
      <c r="M4" s="1"/>
      <c r="N4" s="1"/>
      <c r="O4" s="1"/>
    </row>
    <row r="5" spans="1:15" x14ac:dyDescent="0.3">
      <c r="A5" s="2" t="s">
        <v>11</v>
      </c>
      <c r="B5" s="64"/>
      <c r="C5" s="69">
        <v>25</v>
      </c>
      <c r="D5" s="40"/>
      <c r="E5" s="2"/>
      <c r="F5" s="2"/>
      <c r="G5" s="2"/>
      <c r="H5" s="2"/>
      <c r="I5" s="2">
        <f t="shared" si="0"/>
        <v>25</v>
      </c>
      <c r="J5" s="2">
        <f t="shared" si="1"/>
        <v>2.5000000000000001E-2</v>
      </c>
      <c r="K5" s="2"/>
      <c r="L5" s="17">
        <f t="shared" si="2"/>
        <v>0</v>
      </c>
      <c r="M5" s="1"/>
      <c r="N5" s="1"/>
      <c r="O5" s="1"/>
    </row>
    <row r="6" spans="1:15" x14ac:dyDescent="0.3">
      <c r="A6" s="2" t="s">
        <v>141</v>
      </c>
      <c r="B6" s="64"/>
      <c r="C6" s="69">
        <v>25.8</v>
      </c>
      <c r="D6" s="40"/>
      <c r="E6" s="25">
        <v>205</v>
      </c>
      <c r="F6" s="2"/>
      <c r="G6" s="2"/>
      <c r="H6" s="2"/>
      <c r="I6" s="2">
        <f t="shared" si="0"/>
        <v>230.8</v>
      </c>
      <c r="J6" s="2">
        <f t="shared" si="1"/>
        <v>0.23080000000000001</v>
      </c>
      <c r="K6" s="2"/>
      <c r="L6" s="17">
        <f t="shared" si="2"/>
        <v>0</v>
      </c>
      <c r="M6" s="1"/>
      <c r="N6" s="1"/>
      <c r="O6" s="1"/>
    </row>
    <row r="7" spans="1:15" x14ac:dyDescent="0.3">
      <c r="A7" s="2" t="s">
        <v>12</v>
      </c>
      <c r="B7" s="64"/>
      <c r="C7" s="69">
        <v>28.6</v>
      </c>
      <c r="D7" s="40"/>
      <c r="E7" s="25">
        <v>220</v>
      </c>
      <c r="F7" s="2"/>
      <c r="G7" s="2"/>
      <c r="H7" s="2"/>
      <c r="I7" s="2">
        <f t="shared" si="0"/>
        <v>248.6</v>
      </c>
      <c r="J7" s="2">
        <f t="shared" si="1"/>
        <v>0.24859999999999999</v>
      </c>
      <c r="K7" s="2"/>
      <c r="L7" s="17">
        <f t="shared" si="2"/>
        <v>0</v>
      </c>
      <c r="M7" s="1"/>
      <c r="N7" s="1"/>
      <c r="O7" s="1"/>
    </row>
    <row r="8" spans="1:15" x14ac:dyDescent="0.3">
      <c r="A8" s="2" t="s">
        <v>13</v>
      </c>
      <c r="B8" s="64"/>
      <c r="C8" s="69">
        <v>30.8</v>
      </c>
      <c r="D8" s="40"/>
      <c r="E8" s="25">
        <v>236.8</v>
      </c>
      <c r="F8" s="2"/>
      <c r="G8" s="2"/>
      <c r="H8" s="2"/>
      <c r="I8" s="2">
        <f t="shared" si="0"/>
        <v>267.60000000000002</v>
      </c>
      <c r="J8" s="2">
        <f t="shared" si="1"/>
        <v>0.2676</v>
      </c>
      <c r="K8" s="2"/>
      <c r="L8" s="17">
        <f t="shared" si="2"/>
        <v>0</v>
      </c>
      <c r="M8" s="1"/>
      <c r="N8" s="1"/>
      <c r="O8" s="1"/>
    </row>
    <row r="9" spans="1:15" x14ac:dyDescent="0.3">
      <c r="A9" s="2" t="s">
        <v>14</v>
      </c>
      <c r="B9" s="64"/>
      <c r="C9" s="69">
        <v>33.299999999999997</v>
      </c>
      <c r="D9" s="40"/>
      <c r="E9" s="25">
        <v>256.5</v>
      </c>
      <c r="F9" s="2"/>
      <c r="G9" s="2"/>
      <c r="H9" s="2"/>
      <c r="I9" s="2">
        <f t="shared" si="0"/>
        <v>289.8</v>
      </c>
      <c r="J9" s="2">
        <f t="shared" si="1"/>
        <v>0.2898</v>
      </c>
      <c r="K9" s="2"/>
      <c r="L9" s="17">
        <f t="shared" si="2"/>
        <v>0</v>
      </c>
      <c r="M9" s="1"/>
      <c r="N9" s="1"/>
      <c r="O9" s="1"/>
    </row>
    <row r="10" spans="1:15" x14ac:dyDescent="0.3">
      <c r="A10" s="2" t="s">
        <v>15</v>
      </c>
      <c r="B10" s="64"/>
      <c r="C10" s="69">
        <v>14.1</v>
      </c>
      <c r="D10" s="40"/>
      <c r="E10" s="2"/>
      <c r="F10" s="2"/>
      <c r="G10" s="2"/>
      <c r="H10" s="2"/>
      <c r="I10" s="2">
        <f t="shared" si="0"/>
        <v>14.1</v>
      </c>
      <c r="J10" s="2">
        <f t="shared" si="1"/>
        <v>1.41E-2</v>
      </c>
      <c r="K10" s="2"/>
      <c r="L10" s="17">
        <f t="shared" si="2"/>
        <v>0</v>
      </c>
      <c r="M10" s="1"/>
      <c r="N10" s="1"/>
      <c r="O10" s="1"/>
    </row>
    <row r="11" spans="1:15" x14ac:dyDescent="0.3">
      <c r="A11" s="2" t="s">
        <v>16</v>
      </c>
      <c r="B11" s="64"/>
      <c r="C11" s="69">
        <v>15</v>
      </c>
      <c r="D11" s="40"/>
      <c r="E11" s="2"/>
      <c r="F11" s="2"/>
      <c r="G11" s="2"/>
      <c r="H11" s="2"/>
      <c r="I11" s="2">
        <f t="shared" si="0"/>
        <v>15</v>
      </c>
      <c r="J11" s="2">
        <f t="shared" si="1"/>
        <v>1.4999999999999999E-2</v>
      </c>
      <c r="K11" s="2"/>
      <c r="L11" s="17">
        <f t="shared" si="2"/>
        <v>0</v>
      </c>
      <c r="M11" s="1"/>
      <c r="N11" s="1"/>
      <c r="O11" s="1"/>
    </row>
    <row r="12" spans="1:15" x14ac:dyDescent="0.3">
      <c r="A12" s="2" t="s">
        <v>17</v>
      </c>
      <c r="B12" s="64"/>
      <c r="C12" s="69">
        <v>13.5</v>
      </c>
      <c r="D12" s="40"/>
      <c r="E12" s="2"/>
      <c r="F12" s="2"/>
      <c r="G12" s="2"/>
      <c r="H12" s="2"/>
      <c r="I12" s="2">
        <f t="shared" si="0"/>
        <v>13.5</v>
      </c>
      <c r="J12" s="2">
        <f t="shared" si="1"/>
        <v>1.35E-2</v>
      </c>
      <c r="K12" s="2"/>
      <c r="L12" s="17">
        <f t="shared" si="2"/>
        <v>0</v>
      </c>
      <c r="M12" s="1"/>
      <c r="N12" s="1"/>
      <c r="O12" s="1"/>
    </row>
    <row r="13" spans="1:15" x14ac:dyDescent="0.3">
      <c r="A13" s="2" t="s">
        <v>18</v>
      </c>
      <c r="B13" s="64"/>
      <c r="C13" s="69">
        <v>3</v>
      </c>
      <c r="D13" s="40"/>
      <c r="E13" s="2"/>
      <c r="F13" s="2"/>
      <c r="G13" s="2"/>
      <c r="H13" s="2"/>
      <c r="I13" s="2">
        <f t="shared" si="0"/>
        <v>3</v>
      </c>
      <c r="J13" s="2">
        <f t="shared" si="1"/>
        <v>3.0000000000000001E-3</v>
      </c>
      <c r="K13" s="2"/>
      <c r="L13" s="17">
        <f t="shared" si="2"/>
        <v>0</v>
      </c>
      <c r="M13" s="1"/>
      <c r="N13" s="1"/>
      <c r="O13" s="1"/>
    </row>
    <row r="14" spans="1:15" x14ac:dyDescent="0.3">
      <c r="A14" s="2" t="s">
        <v>19</v>
      </c>
      <c r="B14" s="64"/>
      <c r="C14" s="69">
        <v>5</v>
      </c>
      <c r="D14" s="40">
        <v>10</v>
      </c>
      <c r="E14" s="2"/>
      <c r="F14" s="2"/>
      <c r="G14" s="2"/>
      <c r="H14" s="2"/>
      <c r="I14" s="2">
        <f t="shared" si="0"/>
        <v>15</v>
      </c>
      <c r="J14" s="2">
        <f t="shared" si="1"/>
        <v>1.4999999999999999E-2</v>
      </c>
      <c r="K14" s="2"/>
      <c r="L14" s="17">
        <f t="shared" si="2"/>
        <v>0</v>
      </c>
      <c r="M14" s="1"/>
      <c r="N14" s="1"/>
      <c r="O14" s="1"/>
    </row>
    <row r="15" spans="1:15" x14ac:dyDescent="0.3">
      <c r="A15" s="2" t="s">
        <v>20</v>
      </c>
      <c r="B15" s="64"/>
      <c r="C15" s="69">
        <v>2.5</v>
      </c>
      <c r="D15" s="40"/>
      <c r="E15" s="2"/>
      <c r="F15" s="2">
        <v>20</v>
      </c>
      <c r="G15" s="2"/>
      <c r="H15" s="2"/>
      <c r="I15" s="2">
        <f t="shared" si="0"/>
        <v>22.5</v>
      </c>
      <c r="J15" s="2">
        <f t="shared" si="1"/>
        <v>2.2499999999999999E-2</v>
      </c>
      <c r="K15" s="2"/>
      <c r="L15" s="17">
        <f t="shared" si="2"/>
        <v>0</v>
      </c>
      <c r="M15" s="1"/>
      <c r="N15" s="1"/>
      <c r="O15" s="1"/>
    </row>
    <row r="16" spans="1:15" x14ac:dyDescent="0.3">
      <c r="A16" s="2" t="s">
        <v>21</v>
      </c>
      <c r="B16" s="64"/>
      <c r="C16" s="69">
        <v>1.5</v>
      </c>
      <c r="D16" s="40">
        <v>1.7</v>
      </c>
      <c r="E16" s="2">
        <v>1.8</v>
      </c>
      <c r="F16" s="2"/>
      <c r="G16" s="2"/>
      <c r="H16" s="2"/>
      <c r="I16" s="2">
        <f t="shared" si="0"/>
        <v>5</v>
      </c>
      <c r="J16" s="2">
        <f t="shared" si="1"/>
        <v>5.0000000000000001E-3</v>
      </c>
      <c r="K16" s="2"/>
      <c r="L16" s="17">
        <f t="shared" si="2"/>
        <v>0</v>
      </c>
      <c r="M16" s="1"/>
      <c r="N16" s="1"/>
      <c r="O16" s="1"/>
    </row>
    <row r="17" spans="1:17" x14ac:dyDescent="0.3">
      <c r="A17" s="2" t="s">
        <v>74</v>
      </c>
      <c r="B17" s="64"/>
      <c r="C17" s="69"/>
      <c r="D17" s="40"/>
      <c r="E17" s="2"/>
      <c r="F17" s="2">
        <v>0.2</v>
      </c>
      <c r="G17" s="2"/>
      <c r="H17" s="2"/>
      <c r="I17" s="2">
        <f t="shared" si="0"/>
        <v>0.2</v>
      </c>
      <c r="J17" s="2">
        <f t="shared" si="1"/>
        <v>2.0000000000000001E-4</v>
      </c>
      <c r="K17" s="2"/>
      <c r="L17" s="17">
        <f t="shared" si="2"/>
        <v>0</v>
      </c>
      <c r="M17" s="1"/>
      <c r="N17" s="1"/>
      <c r="O17" s="1"/>
      <c r="P17" s="56"/>
      <c r="Q17" s="1"/>
    </row>
    <row r="18" spans="1:17" x14ac:dyDescent="0.3">
      <c r="A18" s="2" t="s">
        <v>123</v>
      </c>
      <c r="B18" s="64"/>
      <c r="C18" s="2"/>
      <c r="D18" s="40">
        <v>117</v>
      </c>
      <c r="E18" s="2"/>
      <c r="F18" s="2"/>
      <c r="G18" s="2"/>
      <c r="H18" s="2"/>
      <c r="I18" s="2">
        <f t="shared" si="0"/>
        <v>117</v>
      </c>
      <c r="J18" s="2">
        <f t="shared" si="1"/>
        <v>0.11700000000000001</v>
      </c>
      <c r="K18" s="2"/>
      <c r="L18" s="17">
        <f t="shared" si="2"/>
        <v>0</v>
      </c>
      <c r="M18" s="1"/>
      <c r="N18" s="1"/>
      <c r="O18" s="1"/>
      <c r="P18" s="1"/>
      <c r="Q18" s="1"/>
    </row>
    <row r="19" spans="1:17" s="49" customFormat="1" x14ac:dyDescent="0.3">
      <c r="A19" s="2" t="s">
        <v>38</v>
      </c>
      <c r="B19" s="64"/>
      <c r="C19" s="2"/>
      <c r="D19" s="40">
        <v>9.6999999999999993</v>
      </c>
      <c r="E19" s="2"/>
      <c r="F19" s="2"/>
      <c r="G19" s="2"/>
      <c r="H19" s="2"/>
      <c r="I19" s="2">
        <f t="shared" si="0"/>
        <v>9.6999999999999993</v>
      </c>
      <c r="J19" s="2">
        <f t="shared" si="1"/>
        <v>9.6999999999999986E-3</v>
      </c>
      <c r="K19" s="2"/>
      <c r="L19" s="17">
        <f t="shared" si="2"/>
        <v>0</v>
      </c>
      <c r="M19" s="1"/>
      <c r="N19" s="1"/>
      <c r="O19" s="1"/>
      <c r="P19" s="1"/>
      <c r="Q19" s="1"/>
    </row>
    <row r="20" spans="1:17" s="49" customFormat="1" x14ac:dyDescent="0.3">
      <c r="A20" s="2" t="s">
        <v>124</v>
      </c>
      <c r="B20" s="64"/>
      <c r="C20" s="2"/>
      <c r="D20" s="40">
        <v>5.4</v>
      </c>
      <c r="E20" s="2"/>
      <c r="F20" s="2"/>
      <c r="G20" s="2"/>
      <c r="H20" s="2"/>
      <c r="I20" s="2">
        <f t="shared" si="0"/>
        <v>5.4</v>
      </c>
      <c r="J20" s="2">
        <f t="shared" si="1"/>
        <v>5.4000000000000003E-3</v>
      </c>
      <c r="K20" s="2"/>
      <c r="L20" s="17">
        <f t="shared" si="2"/>
        <v>0</v>
      </c>
      <c r="M20" s="1"/>
      <c r="N20" s="1"/>
      <c r="O20" s="1"/>
      <c r="P20" s="1"/>
      <c r="Q20" s="1"/>
    </row>
    <row r="21" spans="1:17" x14ac:dyDescent="0.3">
      <c r="A21" s="2" t="s">
        <v>73</v>
      </c>
      <c r="B21" s="64"/>
      <c r="C21" s="2"/>
      <c r="D21" s="40"/>
      <c r="E21" s="2">
        <v>28.4</v>
      </c>
      <c r="F21" s="2"/>
      <c r="G21" s="2"/>
      <c r="H21" s="2"/>
      <c r="I21" s="2">
        <f t="shared" si="0"/>
        <v>28.4</v>
      </c>
      <c r="J21" s="2">
        <f t="shared" si="1"/>
        <v>2.8399999999999998E-2</v>
      </c>
      <c r="K21" s="2"/>
      <c r="L21" s="17">
        <f t="shared" si="2"/>
        <v>0</v>
      </c>
      <c r="M21" s="1"/>
      <c r="N21" s="1"/>
      <c r="O21" s="1"/>
      <c r="P21" s="1"/>
      <c r="Q21" s="1"/>
    </row>
    <row r="22" spans="1:17" s="49" customFormat="1" x14ac:dyDescent="0.3">
      <c r="A22" s="2" t="s">
        <v>125</v>
      </c>
      <c r="B22" s="64"/>
      <c r="C22" s="2"/>
      <c r="D22" s="40">
        <v>12.5</v>
      </c>
      <c r="E22" s="2"/>
      <c r="F22" s="2"/>
      <c r="G22" s="2"/>
      <c r="H22" s="2"/>
      <c r="I22" s="2">
        <f t="shared" si="0"/>
        <v>12.5</v>
      </c>
      <c r="J22" s="2">
        <f t="shared" si="1"/>
        <v>1.2500000000000001E-2</v>
      </c>
      <c r="K22" s="2"/>
      <c r="L22" s="17">
        <f t="shared" si="2"/>
        <v>0</v>
      </c>
      <c r="M22" s="1"/>
      <c r="N22" s="1"/>
      <c r="O22" s="1"/>
      <c r="P22" s="1"/>
      <c r="Q22" s="1"/>
    </row>
    <row r="23" spans="1:17" x14ac:dyDescent="0.3">
      <c r="A23" s="2" t="s">
        <v>24</v>
      </c>
      <c r="B23" s="64"/>
      <c r="C23" s="2"/>
      <c r="D23" s="40">
        <v>5</v>
      </c>
      <c r="E23" s="2">
        <v>6.3</v>
      </c>
      <c r="F23" s="2"/>
      <c r="G23" s="2"/>
      <c r="H23" s="2"/>
      <c r="I23" s="2">
        <f t="shared" si="0"/>
        <v>11.3</v>
      </c>
      <c r="J23" s="2">
        <f t="shared" si="1"/>
        <v>1.1300000000000001E-2</v>
      </c>
      <c r="K23" s="2"/>
      <c r="L23" s="17">
        <f t="shared" si="2"/>
        <v>0</v>
      </c>
      <c r="M23" s="1"/>
      <c r="N23" s="1"/>
      <c r="O23" s="1"/>
      <c r="P23" s="1"/>
      <c r="Q23" s="1"/>
    </row>
    <row r="24" spans="1:17" x14ac:dyDescent="0.3">
      <c r="A24" s="2" t="s">
        <v>144</v>
      </c>
      <c r="B24" s="64"/>
      <c r="C24" s="2"/>
      <c r="D24" s="40"/>
      <c r="E24" s="2"/>
      <c r="F24" s="2">
        <v>20</v>
      </c>
      <c r="G24" s="2"/>
      <c r="H24" s="2"/>
      <c r="I24" s="2">
        <f t="shared" si="0"/>
        <v>20</v>
      </c>
      <c r="J24" s="2">
        <f t="shared" si="1"/>
        <v>0.02</v>
      </c>
      <c r="K24" s="2"/>
      <c r="L24" s="17">
        <f t="shared" si="2"/>
        <v>0</v>
      </c>
      <c r="M24" s="1"/>
      <c r="N24" s="1"/>
      <c r="O24" s="1"/>
      <c r="P24" s="1"/>
      <c r="Q24" s="1"/>
    </row>
    <row r="25" spans="1:17" x14ac:dyDescent="0.3">
      <c r="A25" s="2" t="s">
        <v>4</v>
      </c>
      <c r="B25" s="64"/>
      <c r="C25" s="2"/>
      <c r="D25" s="40"/>
      <c r="E25" s="2"/>
      <c r="F25" s="2"/>
      <c r="G25" s="2">
        <v>30</v>
      </c>
      <c r="H25" s="2"/>
      <c r="I25" s="2">
        <f t="shared" si="0"/>
        <v>30</v>
      </c>
      <c r="J25" s="2">
        <f t="shared" si="1"/>
        <v>0.03</v>
      </c>
      <c r="K25" s="2"/>
      <c r="L25" s="17">
        <f t="shared" si="2"/>
        <v>0</v>
      </c>
      <c r="M25" s="1"/>
      <c r="N25" s="1"/>
      <c r="O25" s="1"/>
      <c r="P25" s="1"/>
      <c r="Q25" s="1"/>
    </row>
    <row r="26" spans="1:17" ht="16.2" thickBot="1" x14ac:dyDescent="0.35">
      <c r="A26" s="14" t="s">
        <v>5</v>
      </c>
      <c r="B26" s="65"/>
      <c r="C26" s="14"/>
      <c r="D26" s="42"/>
      <c r="E26" s="14"/>
      <c r="F26" s="14"/>
      <c r="G26" s="14"/>
      <c r="H26" s="14">
        <v>30</v>
      </c>
      <c r="I26" s="2">
        <f t="shared" si="0"/>
        <v>30</v>
      </c>
      <c r="J26" s="2">
        <f t="shared" si="1"/>
        <v>0.03</v>
      </c>
      <c r="K26" s="14"/>
      <c r="L26" s="17">
        <f t="shared" si="2"/>
        <v>0</v>
      </c>
      <c r="M26" s="1"/>
      <c r="N26" s="1"/>
      <c r="O26" s="1"/>
      <c r="P26" s="1"/>
      <c r="Q26" s="1"/>
    </row>
    <row r="27" spans="1:17" ht="16.2" thickBot="1" x14ac:dyDescent="0.35">
      <c r="A27" s="15" t="s">
        <v>25</v>
      </c>
      <c r="B27" s="61"/>
      <c r="C27" s="16"/>
      <c r="D27" s="43"/>
      <c r="E27" s="16"/>
      <c r="F27" s="16"/>
      <c r="G27" s="16"/>
      <c r="H27" s="16"/>
      <c r="I27" s="16"/>
      <c r="J27" s="16"/>
      <c r="K27" s="16"/>
      <c r="L27" s="19">
        <f>SUM(L3:L26)</f>
        <v>0</v>
      </c>
      <c r="M27" s="1"/>
      <c r="N27" s="1"/>
      <c r="O27" s="1"/>
      <c r="P27" s="1"/>
      <c r="Q27" s="1"/>
    </row>
    <row r="32" spans="1:17" x14ac:dyDescent="0.3">
      <c r="A32" s="1"/>
      <c r="B32" s="1"/>
      <c r="C32" s="1"/>
      <c r="D32" s="5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83" zoomScaleNormal="83" workbookViewId="0">
      <selection activeCell="D12" sqref="D12"/>
    </sheetView>
  </sheetViews>
  <sheetFormatPr defaultColWidth="8.88671875" defaultRowHeight="15.6" x14ac:dyDescent="0.3"/>
  <cols>
    <col min="1" max="1" width="30.33203125" style="7" customWidth="1"/>
    <col min="2" max="16384" width="8.88671875" style="7"/>
  </cols>
  <sheetData>
    <row r="1" spans="1:11" ht="115.2" customHeight="1" x14ac:dyDescent="0.3">
      <c r="A1" s="6" t="s">
        <v>98</v>
      </c>
      <c r="B1" s="55" t="s">
        <v>121</v>
      </c>
      <c r="C1" s="55" t="s">
        <v>133</v>
      </c>
      <c r="D1" s="55" t="s">
        <v>122</v>
      </c>
      <c r="E1" s="3" t="s">
        <v>42</v>
      </c>
      <c r="F1" s="4" t="s">
        <v>4</v>
      </c>
      <c r="G1" s="4" t="s">
        <v>5</v>
      </c>
      <c r="H1" s="5" t="s">
        <v>6</v>
      </c>
      <c r="I1" s="5"/>
      <c r="J1" s="5" t="s">
        <v>7</v>
      </c>
      <c r="K1" s="5" t="s">
        <v>8</v>
      </c>
    </row>
    <row r="2" spans="1:11" x14ac:dyDescent="0.3">
      <c r="A2" s="2"/>
      <c r="B2" s="11">
        <v>250</v>
      </c>
      <c r="C2" s="11" t="s">
        <v>140</v>
      </c>
      <c r="D2" s="11">
        <v>180</v>
      </c>
      <c r="E2" s="11">
        <v>200</v>
      </c>
      <c r="F2" s="11">
        <v>20</v>
      </c>
      <c r="G2" s="11">
        <v>30</v>
      </c>
      <c r="H2" s="5"/>
      <c r="I2" s="5"/>
      <c r="J2" s="5"/>
      <c r="K2" s="5"/>
    </row>
    <row r="3" spans="1:11" x14ac:dyDescent="0.3">
      <c r="A3" s="2" t="s">
        <v>134</v>
      </c>
      <c r="B3" s="65"/>
      <c r="C3" s="2"/>
      <c r="D3" s="2"/>
      <c r="E3" s="2">
        <v>0.5</v>
      </c>
      <c r="F3" s="2"/>
      <c r="G3" s="2"/>
      <c r="H3" s="2">
        <f t="shared" ref="H3:H20" si="0">SUM(B3:G3)</f>
        <v>0.5</v>
      </c>
      <c r="I3" s="2">
        <f>H3/1000</f>
        <v>5.0000000000000001E-4</v>
      </c>
      <c r="J3" s="2"/>
      <c r="K3" s="17">
        <f>J3*I3</f>
        <v>0</v>
      </c>
    </row>
    <row r="4" spans="1:11" x14ac:dyDescent="0.3">
      <c r="A4" s="66" t="s">
        <v>54</v>
      </c>
      <c r="B4" s="77">
        <v>66.7</v>
      </c>
      <c r="C4" s="67"/>
      <c r="D4" s="2"/>
      <c r="E4" s="2"/>
      <c r="F4" s="2"/>
      <c r="G4" s="2"/>
      <c r="H4" s="2">
        <f t="shared" si="0"/>
        <v>66.7</v>
      </c>
      <c r="I4" s="2">
        <f t="shared" ref="I4:I23" si="1">H4/1000</f>
        <v>6.6700000000000009E-2</v>
      </c>
      <c r="J4" s="2"/>
      <c r="K4" s="17">
        <f t="shared" ref="K4:K23" si="2">J4*I4</f>
        <v>0</v>
      </c>
    </row>
    <row r="5" spans="1:11" x14ac:dyDescent="0.3">
      <c r="A5" s="66" t="s">
        <v>55</v>
      </c>
      <c r="B5" s="77">
        <v>71.400000000000006</v>
      </c>
      <c r="C5" s="67"/>
      <c r="D5" s="2"/>
      <c r="E5" s="2"/>
      <c r="F5" s="2"/>
      <c r="G5" s="2"/>
      <c r="H5" s="2">
        <f t="shared" si="0"/>
        <v>71.400000000000006</v>
      </c>
      <c r="I5" s="2">
        <f t="shared" si="1"/>
        <v>7.1400000000000005E-2</v>
      </c>
      <c r="J5" s="2"/>
      <c r="K5" s="17">
        <f t="shared" si="2"/>
        <v>0</v>
      </c>
    </row>
    <row r="6" spans="1:11" x14ac:dyDescent="0.3">
      <c r="A6" s="66" t="s">
        <v>56</v>
      </c>
      <c r="B6" s="77">
        <v>76.900000000000006</v>
      </c>
      <c r="C6" s="67"/>
      <c r="D6" s="2"/>
      <c r="E6" s="2"/>
      <c r="F6" s="2"/>
      <c r="G6" s="2"/>
      <c r="H6" s="2">
        <f t="shared" si="0"/>
        <v>76.900000000000006</v>
      </c>
      <c r="I6" s="2">
        <f t="shared" si="1"/>
        <v>7.690000000000001E-2</v>
      </c>
      <c r="J6" s="2"/>
      <c r="K6" s="17">
        <f t="shared" si="2"/>
        <v>0</v>
      </c>
    </row>
    <row r="7" spans="1:11" x14ac:dyDescent="0.3">
      <c r="A7" s="66" t="s">
        <v>14</v>
      </c>
      <c r="B7" s="77">
        <v>83.3</v>
      </c>
      <c r="C7" s="67"/>
      <c r="D7" s="2"/>
      <c r="E7" s="2"/>
      <c r="F7" s="2"/>
      <c r="G7" s="2"/>
      <c r="H7" s="2">
        <f t="shared" si="0"/>
        <v>83.3</v>
      </c>
      <c r="I7" s="2">
        <f t="shared" si="1"/>
        <v>8.3299999999999999E-2</v>
      </c>
      <c r="J7" s="2"/>
      <c r="K7" s="17">
        <f t="shared" si="2"/>
        <v>0</v>
      </c>
    </row>
    <row r="8" spans="1:11" x14ac:dyDescent="0.3">
      <c r="A8" s="2" t="s">
        <v>46</v>
      </c>
      <c r="B8" s="77">
        <v>12.5</v>
      </c>
      <c r="C8" s="2"/>
      <c r="D8" s="2"/>
      <c r="E8" s="2"/>
      <c r="F8" s="2"/>
      <c r="G8" s="2"/>
      <c r="H8" s="2">
        <f t="shared" si="0"/>
        <v>12.5</v>
      </c>
      <c r="I8" s="2">
        <f t="shared" si="1"/>
        <v>1.2500000000000001E-2</v>
      </c>
      <c r="J8" s="2"/>
      <c r="K8" s="17">
        <f t="shared" si="2"/>
        <v>0</v>
      </c>
    </row>
    <row r="9" spans="1:11" x14ac:dyDescent="0.3">
      <c r="A9" s="2" t="s">
        <v>57</v>
      </c>
      <c r="B9" s="77">
        <v>13.3</v>
      </c>
      <c r="C9" s="2"/>
      <c r="D9" s="2"/>
      <c r="E9" s="2"/>
      <c r="F9" s="2"/>
      <c r="G9" s="2"/>
      <c r="H9" s="2">
        <f t="shared" si="0"/>
        <v>13.3</v>
      </c>
      <c r="I9" s="2">
        <f t="shared" si="1"/>
        <v>1.3300000000000001E-2</v>
      </c>
      <c r="J9" s="2"/>
      <c r="K9" s="17">
        <f t="shared" si="2"/>
        <v>0</v>
      </c>
    </row>
    <row r="10" spans="1:11" x14ac:dyDescent="0.3">
      <c r="A10" s="2" t="s">
        <v>17</v>
      </c>
      <c r="B10" s="77">
        <v>12</v>
      </c>
      <c r="C10" s="2">
        <v>10</v>
      </c>
      <c r="D10" s="2"/>
      <c r="E10" s="2"/>
      <c r="F10" s="2"/>
      <c r="G10" s="2"/>
      <c r="H10" s="2">
        <f t="shared" si="0"/>
        <v>22</v>
      </c>
      <c r="I10" s="2">
        <f t="shared" si="1"/>
        <v>2.1999999999999999E-2</v>
      </c>
      <c r="J10" s="2"/>
      <c r="K10" s="17">
        <f t="shared" si="2"/>
        <v>0</v>
      </c>
    </row>
    <row r="11" spans="1:11" x14ac:dyDescent="0.3">
      <c r="A11" s="2" t="s">
        <v>18</v>
      </c>
      <c r="B11" s="2"/>
      <c r="C11" s="2"/>
      <c r="D11" s="2"/>
      <c r="E11" s="2"/>
      <c r="F11" s="2"/>
      <c r="G11" s="2"/>
      <c r="H11" s="2">
        <f t="shared" si="0"/>
        <v>0</v>
      </c>
      <c r="I11" s="2">
        <f t="shared" si="1"/>
        <v>0</v>
      </c>
      <c r="J11" s="2"/>
      <c r="K11" s="17">
        <f t="shared" si="2"/>
        <v>0</v>
      </c>
    </row>
    <row r="12" spans="1:11" x14ac:dyDescent="0.3">
      <c r="A12" s="2" t="s">
        <v>19</v>
      </c>
      <c r="B12" s="2">
        <v>2.5</v>
      </c>
      <c r="C12" s="2"/>
      <c r="D12" s="2"/>
      <c r="E12" s="2"/>
      <c r="F12" s="2"/>
      <c r="G12" s="2"/>
      <c r="H12" s="2">
        <f t="shared" si="0"/>
        <v>2.5</v>
      </c>
      <c r="I12" s="2">
        <f t="shared" si="1"/>
        <v>2.5000000000000001E-3</v>
      </c>
      <c r="J12" s="2"/>
      <c r="K12" s="17">
        <f t="shared" si="2"/>
        <v>0</v>
      </c>
    </row>
    <row r="13" spans="1:11" x14ac:dyDescent="0.3">
      <c r="A13" s="2" t="s">
        <v>129</v>
      </c>
      <c r="B13" s="2"/>
      <c r="C13" s="2">
        <v>79.2</v>
      </c>
      <c r="D13" s="2"/>
      <c r="E13" s="2"/>
      <c r="F13" s="2"/>
      <c r="G13" s="2"/>
      <c r="H13" s="2">
        <f t="shared" si="0"/>
        <v>79.2</v>
      </c>
      <c r="I13" s="2">
        <f t="shared" si="1"/>
        <v>7.9200000000000007E-2</v>
      </c>
      <c r="J13" s="2"/>
      <c r="K13" s="17">
        <f t="shared" si="2"/>
        <v>0</v>
      </c>
    </row>
    <row r="14" spans="1:11" x14ac:dyDescent="0.3">
      <c r="A14" s="2" t="s">
        <v>21</v>
      </c>
      <c r="B14" s="2">
        <v>2.1</v>
      </c>
      <c r="C14" s="2">
        <v>4</v>
      </c>
      <c r="D14" s="2">
        <v>1.8</v>
      </c>
      <c r="E14" s="2"/>
      <c r="F14" s="2"/>
      <c r="G14" s="2"/>
      <c r="H14" s="2">
        <f t="shared" si="0"/>
        <v>7.8999999999999995</v>
      </c>
      <c r="I14" s="2">
        <f t="shared" si="1"/>
        <v>7.899999999999999E-3</v>
      </c>
      <c r="J14" s="2"/>
      <c r="K14" s="17">
        <f t="shared" si="2"/>
        <v>0</v>
      </c>
    </row>
    <row r="15" spans="1:11" x14ac:dyDescent="0.3">
      <c r="A15" s="2" t="s">
        <v>132</v>
      </c>
      <c r="B15" s="2">
        <v>18.600000000000001</v>
      </c>
      <c r="C15" s="2">
        <v>14</v>
      </c>
      <c r="D15" s="2"/>
      <c r="E15" s="2"/>
      <c r="F15" s="2"/>
      <c r="G15" s="2"/>
      <c r="H15" s="2">
        <f t="shared" si="0"/>
        <v>32.6</v>
      </c>
      <c r="I15" s="2">
        <f t="shared" si="1"/>
        <v>3.2600000000000004E-2</v>
      </c>
      <c r="J15" s="2"/>
      <c r="K15" s="17">
        <f t="shared" si="2"/>
        <v>0</v>
      </c>
    </row>
    <row r="16" spans="1:11" x14ac:dyDescent="0.3">
      <c r="A16" s="2" t="s">
        <v>4</v>
      </c>
      <c r="B16" s="2"/>
      <c r="C16" s="2">
        <v>16</v>
      </c>
      <c r="D16" s="2"/>
      <c r="E16" s="2"/>
      <c r="F16" s="2">
        <v>20</v>
      </c>
      <c r="G16" s="2"/>
      <c r="H16" s="2">
        <f t="shared" si="0"/>
        <v>36</v>
      </c>
      <c r="I16" s="2">
        <f t="shared" si="1"/>
        <v>3.5999999999999997E-2</v>
      </c>
      <c r="J16" s="2"/>
      <c r="K16" s="17">
        <f t="shared" si="2"/>
        <v>0</v>
      </c>
    </row>
    <row r="17" spans="1:11" x14ac:dyDescent="0.3">
      <c r="A17" s="2" t="s">
        <v>47</v>
      </c>
      <c r="B17" s="2"/>
      <c r="C17" s="2">
        <v>12.5</v>
      </c>
      <c r="D17" s="2"/>
      <c r="E17" s="2"/>
      <c r="F17" s="2"/>
      <c r="G17" s="2"/>
      <c r="H17" s="2">
        <f t="shared" si="0"/>
        <v>12.5</v>
      </c>
      <c r="I17" s="2">
        <f t="shared" si="1"/>
        <v>1.2500000000000001E-2</v>
      </c>
      <c r="J17" s="2"/>
      <c r="K17" s="17">
        <f t="shared" si="2"/>
        <v>0</v>
      </c>
    </row>
    <row r="18" spans="1:11" x14ac:dyDescent="0.3">
      <c r="A18" s="2" t="s">
        <v>24</v>
      </c>
      <c r="B18" s="2">
        <v>2.2999999999999998</v>
      </c>
      <c r="C18" s="2"/>
      <c r="D18" s="2">
        <v>6.3</v>
      </c>
      <c r="E18" s="2"/>
      <c r="F18" s="2"/>
      <c r="G18" s="2"/>
      <c r="H18" s="2">
        <f t="shared" si="0"/>
        <v>8.6</v>
      </c>
      <c r="I18" s="2">
        <f t="shared" si="1"/>
        <v>8.6E-3</v>
      </c>
      <c r="J18" s="2"/>
      <c r="K18" s="17">
        <f t="shared" si="2"/>
        <v>0</v>
      </c>
    </row>
    <row r="19" spans="1:11" x14ac:dyDescent="0.3">
      <c r="A19" s="2" t="s">
        <v>99</v>
      </c>
      <c r="B19" s="2">
        <v>5.7</v>
      </c>
      <c r="C19" s="2"/>
      <c r="D19" s="2"/>
      <c r="E19" s="2"/>
      <c r="F19" s="2"/>
      <c r="G19" s="2"/>
      <c r="H19" s="2">
        <f t="shared" si="0"/>
        <v>5.7</v>
      </c>
      <c r="I19" s="2">
        <f t="shared" si="1"/>
        <v>5.7000000000000002E-3</v>
      </c>
      <c r="J19" s="2"/>
      <c r="K19" s="17">
        <f t="shared" si="2"/>
        <v>0</v>
      </c>
    </row>
    <row r="20" spans="1:11" x14ac:dyDescent="0.3">
      <c r="A20" s="2" t="s">
        <v>73</v>
      </c>
      <c r="B20" s="2">
        <v>30</v>
      </c>
      <c r="C20" s="2">
        <v>22</v>
      </c>
      <c r="D20" s="2"/>
      <c r="E20" s="2"/>
      <c r="F20" s="2"/>
      <c r="G20" s="2"/>
      <c r="H20" s="2">
        <f t="shared" si="0"/>
        <v>52</v>
      </c>
      <c r="I20" s="2">
        <f t="shared" si="1"/>
        <v>5.1999999999999998E-2</v>
      </c>
      <c r="J20" s="2"/>
      <c r="K20" s="17">
        <f t="shared" si="2"/>
        <v>0</v>
      </c>
    </row>
    <row r="21" spans="1:11" x14ac:dyDescent="0.3">
      <c r="A21" s="2" t="s">
        <v>81</v>
      </c>
      <c r="B21" s="2"/>
      <c r="C21" s="2"/>
      <c r="D21" s="2">
        <v>61</v>
      </c>
      <c r="E21" s="2"/>
      <c r="F21" s="2"/>
      <c r="G21" s="2"/>
      <c r="H21" s="64">
        <f t="shared" ref="H21:H22" si="3">SUM(B21:G21)</f>
        <v>61</v>
      </c>
      <c r="I21" s="64">
        <f t="shared" si="1"/>
        <v>6.0999999999999999E-2</v>
      </c>
      <c r="J21" s="2"/>
      <c r="K21" s="17">
        <f t="shared" si="2"/>
        <v>0</v>
      </c>
    </row>
    <row r="22" spans="1:11" x14ac:dyDescent="0.3">
      <c r="A22" s="2" t="s">
        <v>20</v>
      </c>
      <c r="B22" s="2"/>
      <c r="C22" s="2"/>
      <c r="D22" s="2"/>
      <c r="E22" s="2">
        <v>15</v>
      </c>
      <c r="F22" s="2"/>
      <c r="G22" s="2"/>
      <c r="H22" s="64">
        <f t="shared" si="3"/>
        <v>15</v>
      </c>
      <c r="I22" s="2">
        <f t="shared" si="1"/>
        <v>1.4999999999999999E-2</v>
      </c>
      <c r="J22" s="2"/>
      <c r="K22" s="17">
        <f t="shared" si="2"/>
        <v>0</v>
      </c>
    </row>
    <row r="23" spans="1:11" ht="16.2" thickBot="1" x14ac:dyDescent="0.35">
      <c r="A23" s="14" t="s">
        <v>5</v>
      </c>
      <c r="B23" s="14"/>
      <c r="C23" s="14"/>
      <c r="D23" s="14"/>
      <c r="E23" s="14"/>
      <c r="F23" s="14"/>
      <c r="G23" s="14">
        <v>30</v>
      </c>
      <c r="H23" s="14">
        <f>SUM(B23:G23)</f>
        <v>30</v>
      </c>
      <c r="I23" s="14">
        <f t="shared" si="1"/>
        <v>0.03</v>
      </c>
      <c r="J23" s="14"/>
      <c r="K23" s="18">
        <f t="shared" si="2"/>
        <v>0</v>
      </c>
    </row>
    <row r="24" spans="1:11" ht="16.2" thickBot="1" x14ac:dyDescent="0.35">
      <c r="A24" s="15" t="s">
        <v>25</v>
      </c>
      <c r="B24" s="16"/>
      <c r="C24" s="16"/>
      <c r="D24" s="16"/>
      <c r="E24" s="16"/>
      <c r="F24" s="16"/>
      <c r="G24" s="16"/>
      <c r="H24" s="16"/>
      <c r="I24" s="16"/>
      <c r="J24" s="16"/>
      <c r="K24" s="19">
        <f>SUM(K3:K23)</f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88" zoomScaleNormal="88" workbookViewId="0">
      <selection activeCell="E18" sqref="E18"/>
    </sheetView>
  </sheetViews>
  <sheetFormatPr defaultColWidth="8.88671875" defaultRowHeight="15.6" x14ac:dyDescent="0.3"/>
  <cols>
    <col min="1" max="1" width="30" style="7" customWidth="1"/>
    <col min="2" max="16384" width="8.88671875" style="7"/>
  </cols>
  <sheetData>
    <row r="1" spans="1:11" ht="121.2" x14ac:dyDescent="0.3">
      <c r="A1" s="6" t="s">
        <v>27</v>
      </c>
      <c r="B1" s="3" t="s">
        <v>28</v>
      </c>
      <c r="C1" s="26" t="s">
        <v>109</v>
      </c>
      <c r="D1" s="27" t="s">
        <v>110</v>
      </c>
      <c r="E1" s="78" t="s">
        <v>3</v>
      </c>
      <c r="F1" s="4" t="s">
        <v>4</v>
      </c>
      <c r="G1" s="4" t="s">
        <v>5</v>
      </c>
      <c r="H1" s="4" t="s">
        <v>6</v>
      </c>
      <c r="I1" s="4"/>
      <c r="J1" s="4" t="s">
        <v>7</v>
      </c>
      <c r="K1" s="4" t="s">
        <v>8</v>
      </c>
    </row>
    <row r="2" spans="1:11" x14ac:dyDescent="0.3">
      <c r="A2" s="1"/>
      <c r="B2" s="11">
        <v>250</v>
      </c>
      <c r="C2" s="28" t="s">
        <v>138</v>
      </c>
      <c r="D2" s="28">
        <v>180</v>
      </c>
      <c r="E2" s="11">
        <v>200</v>
      </c>
      <c r="F2" s="11">
        <v>30</v>
      </c>
      <c r="G2" s="11">
        <v>30</v>
      </c>
      <c r="H2" s="5"/>
      <c r="I2" s="5"/>
      <c r="J2" s="5"/>
      <c r="K2" s="5"/>
    </row>
    <row r="3" spans="1:11" x14ac:dyDescent="0.3">
      <c r="A3" s="2" t="s">
        <v>29</v>
      </c>
      <c r="B3" s="70">
        <v>66.7</v>
      </c>
      <c r="C3" s="40"/>
      <c r="D3" s="29">
        <v>106.6</v>
      </c>
      <c r="E3" s="2"/>
      <c r="F3" s="2"/>
      <c r="G3" s="2"/>
      <c r="H3" s="2">
        <f t="shared" ref="H3:H25" si="0">SUM(B3:G3)</f>
        <v>173.3</v>
      </c>
      <c r="I3" s="2">
        <f>H3/1000</f>
        <v>0.17330000000000001</v>
      </c>
      <c r="J3" s="2"/>
      <c r="K3" s="17">
        <f>J3*I3</f>
        <v>0</v>
      </c>
    </row>
    <row r="4" spans="1:11" x14ac:dyDescent="0.3">
      <c r="A4" s="2" t="s">
        <v>30</v>
      </c>
      <c r="B4" s="70">
        <v>71.2</v>
      </c>
      <c r="C4" s="40"/>
      <c r="D4" s="29">
        <v>114.3</v>
      </c>
      <c r="E4" s="2"/>
      <c r="F4" s="2"/>
      <c r="G4" s="2"/>
      <c r="H4" s="2">
        <f t="shared" si="0"/>
        <v>185.5</v>
      </c>
      <c r="I4" s="2">
        <f t="shared" ref="I4:I25" si="1">H4/1000</f>
        <v>0.1855</v>
      </c>
      <c r="J4" s="2"/>
      <c r="K4" s="17">
        <f t="shared" ref="K4:K25" si="2">J4*I4</f>
        <v>0</v>
      </c>
    </row>
    <row r="5" spans="1:11" x14ac:dyDescent="0.3">
      <c r="A5" s="2" t="s">
        <v>31</v>
      </c>
      <c r="B5" s="70">
        <v>76.8</v>
      </c>
      <c r="C5" s="40"/>
      <c r="D5" s="29">
        <v>123.1</v>
      </c>
      <c r="E5" s="2"/>
      <c r="F5" s="2"/>
      <c r="G5" s="2"/>
      <c r="H5" s="2">
        <f t="shared" si="0"/>
        <v>199.89999999999998</v>
      </c>
      <c r="I5" s="2">
        <f t="shared" si="1"/>
        <v>0.19989999999999997</v>
      </c>
      <c r="J5" s="2"/>
      <c r="K5" s="17">
        <f t="shared" si="2"/>
        <v>0</v>
      </c>
    </row>
    <row r="6" spans="1:11" x14ac:dyDescent="0.3">
      <c r="A6" s="2" t="s">
        <v>32</v>
      </c>
      <c r="B6" s="70">
        <v>81.3</v>
      </c>
      <c r="C6" s="40"/>
      <c r="D6" s="29">
        <v>133.30000000000001</v>
      </c>
      <c r="E6" s="2"/>
      <c r="F6" s="2"/>
      <c r="G6" s="2"/>
      <c r="H6" s="2">
        <f t="shared" si="0"/>
        <v>214.60000000000002</v>
      </c>
      <c r="I6" s="2">
        <f t="shared" si="1"/>
        <v>0.21460000000000001</v>
      </c>
      <c r="J6" s="2"/>
      <c r="K6" s="17">
        <f t="shared" si="2"/>
        <v>0</v>
      </c>
    </row>
    <row r="7" spans="1:11" x14ac:dyDescent="0.3">
      <c r="A7" s="2" t="s">
        <v>17</v>
      </c>
      <c r="B7" s="70">
        <v>13.5</v>
      </c>
      <c r="C7" s="40"/>
      <c r="D7" s="30">
        <v>20</v>
      </c>
      <c r="E7" s="2"/>
      <c r="F7" s="2"/>
      <c r="G7" s="2"/>
      <c r="H7" s="2">
        <f t="shared" si="0"/>
        <v>33.5</v>
      </c>
      <c r="I7" s="2">
        <f t="shared" si="1"/>
        <v>3.3500000000000002E-2</v>
      </c>
      <c r="J7" s="2"/>
      <c r="K7" s="17">
        <f t="shared" si="2"/>
        <v>0</v>
      </c>
    </row>
    <row r="8" spans="1:11" x14ac:dyDescent="0.3">
      <c r="A8" s="2" t="s">
        <v>33</v>
      </c>
      <c r="B8" s="70">
        <v>15</v>
      </c>
      <c r="C8" s="40"/>
      <c r="D8" s="30">
        <v>60</v>
      </c>
      <c r="E8" s="2"/>
      <c r="F8" s="2"/>
      <c r="G8" s="2"/>
      <c r="H8" s="2">
        <f t="shared" si="0"/>
        <v>75</v>
      </c>
      <c r="I8" s="2">
        <f t="shared" si="1"/>
        <v>7.4999999999999997E-2</v>
      </c>
      <c r="J8" s="2"/>
      <c r="K8" s="17">
        <f t="shared" si="2"/>
        <v>0</v>
      </c>
    </row>
    <row r="9" spans="1:11" x14ac:dyDescent="0.3">
      <c r="A9" s="2" t="s">
        <v>34</v>
      </c>
      <c r="B9" s="70">
        <v>14</v>
      </c>
      <c r="C9" s="40"/>
      <c r="D9" s="30">
        <v>63.3</v>
      </c>
      <c r="E9" s="2"/>
      <c r="F9" s="2"/>
      <c r="G9" s="2"/>
      <c r="H9" s="2">
        <f t="shared" si="0"/>
        <v>77.3</v>
      </c>
      <c r="I9" s="2">
        <f t="shared" si="1"/>
        <v>7.7299999999999994E-2</v>
      </c>
      <c r="J9" s="2"/>
      <c r="K9" s="17">
        <f t="shared" si="2"/>
        <v>0</v>
      </c>
    </row>
    <row r="10" spans="1:11" x14ac:dyDescent="0.3">
      <c r="A10" s="2" t="s">
        <v>19</v>
      </c>
      <c r="B10" s="70">
        <v>5</v>
      </c>
      <c r="C10" s="40"/>
      <c r="D10" s="30">
        <v>8</v>
      </c>
      <c r="E10" s="2"/>
      <c r="F10" s="2"/>
      <c r="G10" s="2"/>
      <c r="H10" s="2">
        <f t="shared" si="0"/>
        <v>13</v>
      </c>
      <c r="I10" s="2">
        <f t="shared" si="1"/>
        <v>1.2999999999999999E-2</v>
      </c>
      <c r="J10" s="2"/>
      <c r="K10" s="17">
        <f t="shared" si="2"/>
        <v>0</v>
      </c>
    </row>
    <row r="11" spans="1:11" x14ac:dyDescent="0.3">
      <c r="A11" s="2" t="s">
        <v>21</v>
      </c>
      <c r="B11" s="70">
        <v>1.5</v>
      </c>
      <c r="C11" s="40">
        <v>4</v>
      </c>
      <c r="D11" s="30">
        <v>1.9</v>
      </c>
      <c r="E11" s="2"/>
      <c r="F11" s="2"/>
      <c r="G11" s="2"/>
      <c r="H11" s="2">
        <f t="shared" si="0"/>
        <v>7.4</v>
      </c>
      <c r="I11" s="2">
        <f t="shared" si="1"/>
        <v>7.4000000000000003E-3</v>
      </c>
      <c r="J11" s="2"/>
      <c r="K11" s="17">
        <f t="shared" si="2"/>
        <v>0</v>
      </c>
    </row>
    <row r="12" spans="1:11" x14ac:dyDescent="0.3">
      <c r="A12" s="2" t="s">
        <v>35</v>
      </c>
      <c r="B12" s="2">
        <v>20.3</v>
      </c>
      <c r="C12" s="40"/>
      <c r="D12" s="2"/>
      <c r="E12" s="2"/>
      <c r="F12" s="2"/>
      <c r="G12" s="2"/>
      <c r="H12" s="2">
        <f t="shared" si="0"/>
        <v>20.3</v>
      </c>
      <c r="I12" s="2">
        <f t="shared" si="1"/>
        <v>2.0300000000000002E-2</v>
      </c>
      <c r="J12" s="2"/>
      <c r="K12" s="17">
        <f t="shared" si="2"/>
        <v>0</v>
      </c>
    </row>
    <row r="13" spans="1:11" x14ac:dyDescent="0.3">
      <c r="A13" s="2" t="s">
        <v>113</v>
      </c>
      <c r="B13" s="2"/>
      <c r="C13" s="40">
        <v>170</v>
      </c>
      <c r="D13" s="2"/>
      <c r="E13" s="2"/>
      <c r="F13" s="2"/>
      <c r="G13" s="2"/>
      <c r="H13" s="2">
        <f t="shared" si="0"/>
        <v>170</v>
      </c>
      <c r="I13" s="2">
        <f t="shared" si="1"/>
        <v>0.17</v>
      </c>
      <c r="J13" s="2"/>
      <c r="K13" s="17">
        <f t="shared" si="2"/>
        <v>0</v>
      </c>
    </row>
    <row r="14" spans="1:11" s="49" customFormat="1" x14ac:dyDescent="0.3">
      <c r="A14" s="2" t="s">
        <v>126</v>
      </c>
      <c r="B14" s="2"/>
      <c r="C14" s="40">
        <v>71</v>
      </c>
      <c r="D14" s="2"/>
      <c r="E14" s="2"/>
      <c r="F14" s="2"/>
      <c r="G14" s="2"/>
      <c r="H14" s="2">
        <f t="shared" si="0"/>
        <v>71</v>
      </c>
      <c r="I14" s="2">
        <f t="shared" si="1"/>
        <v>7.0999999999999994E-2</v>
      </c>
      <c r="J14" s="2"/>
      <c r="K14" s="17">
        <f t="shared" si="2"/>
        <v>0</v>
      </c>
    </row>
    <row r="15" spans="1:11" s="49" customFormat="1" x14ac:dyDescent="0.3">
      <c r="A15" s="2" t="s">
        <v>128</v>
      </c>
      <c r="B15" s="2"/>
      <c r="C15" s="40"/>
      <c r="D15" s="2"/>
      <c r="E15" s="2"/>
      <c r="F15" s="2"/>
      <c r="G15" s="2"/>
      <c r="H15" s="2">
        <f t="shared" si="0"/>
        <v>0</v>
      </c>
      <c r="I15" s="2">
        <f t="shared" si="1"/>
        <v>0</v>
      </c>
      <c r="J15" s="2"/>
      <c r="K15" s="17">
        <f t="shared" si="2"/>
        <v>0</v>
      </c>
    </row>
    <row r="16" spans="1:11" x14ac:dyDescent="0.3">
      <c r="A16" s="2" t="s">
        <v>4</v>
      </c>
      <c r="B16" s="2"/>
      <c r="C16" s="40">
        <v>33.6</v>
      </c>
      <c r="D16" s="2"/>
      <c r="E16" s="2"/>
      <c r="F16" s="2">
        <v>30</v>
      </c>
      <c r="G16" s="2"/>
      <c r="H16" s="2">
        <f t="shared" si="0"/>
        <v>63.6</v>
      </c>
      <c r="I16" s="2">
        <f t="shared" si="1"/>
        <v>6.3600000000000004E-2</v>
      </c>
      <c r="J16" s="2"/>
      <c r="K16" s="17">
        <f t="shared" si="2"/>
        <v>0</v>
      </c>
    </row>
    <row r="17" spans="1:17" x14ac:dyDescent="0.3">
      <c r="A17" s="2" t="s">
        <v>24</v>
      </c>
      <c r="B17" s="2"/>
      <c r="C17" s="40">
        <v>10</v>
      </c>
      <c r="D17" s="2">
        <v>5</v>
      </c>
      <c r="E17" s="2"/>
      <c r="F17" s="2"/>
      <c r="G17" s="2"/>
      <c r="H17" s="2">
        <f t="shared" si="0"/>
        <v>15</v>
      </c>
      <c r="I17" s="2">
        <f t="shared" si="1"/>
        <v>1.4999999999999999E-2</v>
      </c>
      <c r="J17" s="2"/>
      <c r="K17" s="17">
        <f t="shared" si="2"/>
        <v>0</v>
      </c>
    </row>
    <row r="18" spans="1:17" x14ac:dyDescent="0.3">
      <c r="A18" s="2" t="s">
        <v>73</v>
      </c>
      <c r="B18" s="2"/>
      <c r="C18" s="40">
        <v>24</v>
      </c>
      <c r="D18" s="2"/>
      <c r="E18" s="2"/>
      <c r="F18" s="2"/>
      <c r="G18" s="2"/>
      <c r="H18" s="2">
        <f t="shared" si="0"/>
        <v>24</v>
      </c>
      <c r="I18" s="2">
        <f t="shared" si="1"/>
        <v>2.4E-2</v>
      </c>
      <c r="J18" s="2"/>
      <c r="K18" s="17">
        <f t="shared" si="2"/>
        <v>0</v>
      </c>
    </row>
    <row r="19" spans="1:17" x14ac:dyDescent="0.3">
      <c r="A19" s="2" t="s">
        <v>37</v>
      </c>
      <c r="B19" s="2"/>
      <c r="C19" s="40"/>
      <c r="D19" s="2"/>
      <c r="E19" s="2"/>
      <c r="F19" s="2"/>
      <c r="G19" s="2"/>
      <c r="H19" s="2">
        <f t="shared" si="0"/>
        <v>0</v>
      </c>
      <c r="I19" s="2">
        <f t="shared" si="1"/>
        <v>0</v>
      </c>
      <c r="J19" s="2"/>
      <c r="K19" s="17">
        <f t="shared" si="2"/>
        <v>0</v>
      </c>
    </row>
    <row r="20" spans="1:17" x14ac:dyDescent="0.3">
      <c r="A20" s="2" t="s">
        <v>3</v>
      </c>
      <c r="B20" s="2"/>
      <c r="C20" s="5"/>
      <c r="D20" s="2"/>
      <c r="E20" s="2">
        <v>200</v>
      </c>
      <c r="F20" s="2"/>
      <c r="G20" s="2"/>
      <c r="H20" s="2">
        <f t="shared" si="0"/>
        <v>200</v>
      </c>
      <c r="I20" s="2">
        <f t="shared" si="1"/>
        <v>0.2</v>
      </c>
      <c r="J20" s="2"/>
      <c r="K20" s="17">
        <f t="shared" si="2"/>
        <v>0</v>
      </c>
    </row>
    <row r="21" spans="1:17" x14ac:dyDescent="0.3">
      <c r="A21" s="2" t="s">
        <v>5</v>
      </c>
      <c r="B21" s="2"/>
      <c r="C21" s="5"/>
      <c r="D21" s="2"/>
      <c r="E21" s="2"/>
      <c r="F21" s="2"/>
      <c r="G21" s="2">
        <v>30</v>
      </c>
      <c r="H21" s="2">
        <f t="shared" si="0"/>
        <v>30</v>
      </c>
      <c r="I21" s="2">
        <f t="shared" si="1"/>
        <v>0.03</v>
      </c>
      <c r="J21" s="2"/>
      <c r="K21" s="17">
        <f t="shared" si="2"/>
        <v>0</v>
      </c>
    </row>
    <row r="22" spans="1:17" x14ac:dyDescent="0.3">
      <c r="A22" s="2" t="s">
        <v>38</v>
      </c>
      <c r="B22" s="2"/>
      <c r="C22" s="5"/>
      <c r="D22" s="2">
        <v>3.4</v>
      </c>
      <c r="E22" s="2"/>
      <c r="F22" s="2"/>
      <c r="G22" s="2"/>
      <c r="H22" s="2">
        <f t="shared" si="0"/>
        <v>3.4</v>
      </c>
      <c r="I22" s="2">
        <f t="shared" si="1"/>
        <v>3.3999999999999998E-3</v>
      </c>
      <c r="J22" s="2"/>
      <c r="K22" s="17">
        <f t="shared" si="2"/>
        <v>0</v>
      </c>
    </row>
    <row r="23" spans="1:17" x14ac:dyDescent="0.3">
      <c r="A23" s="14" t="s">
        <v>101</v>
      </c>
      <c r="B23" s="14"/>
      <c r="C23" s="35"/>
      <c r="D23" s="14"/>
      <c r="E23" s="14"/>
      <c r="F23" s="14"/>
      <c r="G23" s="14"/>
      <c r="H23" s="2">
        <f t="shared" si="0"/>
        <v>0</v>
      </c>
      <c r="I23" s="2">
        <f t="shared" si="1"/>
        <v>0</v>
      </c>
      <c r="J23" s="14"/>
      <c r="K23" s="17">
        <f t="shared" si="2"/>
        <v>0</v>
      </c>
    </row>
    <row r="24" spans="1:17" s="31" customFormat="1" x14ac:dyDescent="0.3">
      <c r="A24" s="2" t="s">
        <v>111</v>
      </c>
      <c r="B24" s="2"/>
      <c r="C24" s="5"/>
      <c r="D24" s="2">
        <v>50</v>
      </c>
      <c r="E24" s="2"/>
      <c r="F24" s="2"/>
      <c r="G24" s="2"/>
      <c r="H24" s="2">
        <f t="shared" si="0"/>
        <v>50</v>
      </c>
      <c r="I24" s="2">
        <f t="shared" si="1"/>
        <v>0.05</v>
      </c>
      <c r="J24" s="14"/>
      <c r="K24" s="17">
        <f t="shared" si="2"/>
        <v>0</v>
      </c>
    </row>
    <row r="25" spans="1:17" s="31" customFormat="1" x14ac:dyDescent="0.3">
      <c r="A25" s="2" t="s">
        <v>112</v>
      </c>
      <c r="B25" s="2"/>
      <c r="C25" s="5"/>
      <c r="D25" s="2">
        <v>11.3</v>
      </c>
      <c r="E25" s="2"/>
      <c r="F25" s="2"/>
      <c r="G25" s="2"/>
      <c r="H25" s="2">
        <f t="shared" si="0"/>
        <v>11.3</v>
      </c>
      <c r="I25" s="2">
        <f t="shared" si="1"/>
        <v>1.1300000000000001E-2</v>
      </c>
      <c r="J25" s="14"/>
      <c r="K25" s="17">
        <f t="shared" si="2"/>
        <v>0</v>
      </c>
    </row>
    <row r="26" spans="1:17" x14ac:dyDescent="0.3">
      <c r="A26" s="32" t="s">
        <v>6</v>
      </c>
      <c r="B26" s="33"/>
      <c r="C26" s="33"/>
      <c r="D26" s="33"/>
      <c r="E26" s="33"/>
      <c r="F26" s="33"/>
      <c r="G26" s="33"/>
      <c r="H26" s="33"/>
      <c r="I26" s="33"/>
      <c r="J26" s="33"/>
      <c r="K26" s="34">
        <f>SUM(K3:K25)</f>
        <v>0</v>
      </c>
      <c r="Q26" s="3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93" zoomScaleNormal="93" workbookViewId="0">
      <selection activeCell="C15" sqref="C15"/>
    </sheetView>
  </sheetViews>
  <sheetFormatPr defaultColWidth="8.88671875" defaultRowHeight="15.6" x14ac:dyDescent="0.3"/>
  <cols>
    <col min="1" max="1" width="29.33203125" style="7" customWidth="1"/>
    <col min="2" max="2" width="8.88671875" style="7"/>
    <col min="3" max="3" width="8.88671875" style="41"/>
    <col min="4" max="16384" width="8.88671875" style="7"/>
  </cols>
  <sheetData>
    <row r="1" spans="1:11" ht="112.2" x14ac:dyDescent="0.3">
      <c r="A1" s="8" t="s">
        <v>39</v>
      </c>
      <c r="B1" s="3" t="s">
        <v>40</v>
      </c>
      <c r="C1" s="37" t="s">
        <v>114</v>
      </c>
      <c r="D1" s="3" t="s">
        <v>41</v>
      </c>
      <c r="E1" s="3" t="s">
        <v>143</v>
      </c>
      <c r="F1" s="3" t="s">
        <v>4</v>
      </c>
      <c r="G1" s="3" t="s">
        <v>5</v>
      </c>
      <c r="H1" s="3" t="s">
        <v>6</v>
      </c>
      <c r="I1" s="3"/>
      <c r="J1" s="3" t="s">
        <v>7</v>
      </c>
      <c r="K1" s="3" t="s">
        <v>8</v>
      </c>
    </row>
    <row r="2" spans="1:11" x14ac:dyDescent="0.3">
      <c r="A2" s="2"/>
      <c r="B2" s="11">
        <v>250</v>
      </c>
      <c r="C2" s="38" t="s">
        <v>137</v>
      </c>
      <c r="D2" s="11">
        <v>180</v>
      </c>
      <c r="E2" s="11">
        <v>200</v>
      </c>
      <c r="F2" s="11">
        <v>20</v>
      </c>
      <c r="G2" s="11">
        <v>30</v>
      </c>
      <c r="H2" s="2"/>
      <c r="I2" s="2"/>
      <c r="J2" s="2"/>
      <c r="K2" s="2"/>
    </row>
    <row r="3" spans="1:11" x14ac:dyDescent="0.3">
      <c r="A3" s="2" t="s">
        <v>103</v>
      </c>
      <c r="B3" s="11"/>
      <c r="C3" s="39"/>
      <c r="D3" s="11"/>
      <c r="E3" s="11"/>
      <c r="F3" s="11"/>
      <c r="G3" s="11"/>
      <c r="H3" s="2">
        <f>SUM(B3:G3)</f>
        <v>0</v>
      </c>
      <c r="I3" s="2">
        <f>H3/1000</f>
        <v>0</v>
      </c>
      <c r="J3" s="2"/>
      <c r="K3" s="2">
        <f>J3*I3</f>
        <v>0</v>
      </c>
    </row>
    <row r="4" spans="1:11" x14ac:dyDescent="0.3">
      <c r="A4" s="2" t="s">
        <v>43</v>
      </c>
      <c r="B4" s="71">
        <v>100</v>
      </c>
      <c r="C4" s="40"/>
      <c r="D4" s="2"/>
      <c r="E4" s="2"/>
      <c r="F4" s="2"/>
      <c r="G4" s="2"/>
      <c r="H4" s="2">
        <f>SUM(B4:G4)</f>
        <v>100</v>
      </c>
      <c r="I4" s="2">
        <f>H4/1000</f>
        <v>0.1</v>
      </c>
      <c r="J4" s="2"/>
      <c r="K4" s="2">
        <f t="shared" ref="K4:K24" si="0">J4*I4</f>
        <v>0</v>
      </c>
    </row>
    <row r="5" spans="1:11" x14ac:dyDescent="0.3">
      <c r="A5" s="2" t="s">
        <v>44</v>
      </c>
      <c r="B5" s="71">
        <v>107.2</v>
      </c>
      <c r="C5" s="40"/>
      <c r="D5" s="2"/>
      <c r="E5" s="2"/>
      <c r="F5" s="2"/>
      <c r="G5" s="2"/>
      <c r="H5" s="2">
        <f t="shared" ref="H5:H24" si="1">SUM(B5:G5)</f>
        <v>107.2</v>
      </c>
      <c r="I5" s="2">
        <f t="shared" ref="I5:I24" si="2">H5/1000</f>
        <v>0.1072</v>
      </c>
      <c r="J5" s="2"/>
      <c r="K5" s="2">
        <f t="shared" si="0"/>
        <v>0</v>
      </c>
    </row>
    <row r="6" spans="1:11" x14ac:dyDescent="0.3">
      <c r="A6" s="2" t="s">
        <v>13</v>
      </c>
      <c r="B6" s="71">
        <v>115.4</v>
      </c>
      <c r="C6" s="40"/>
      <c r="D6" s="2"/>
      <c r="E6" s="2"/>
      <c r="F6" s="2"/>
      <c r="G6" s="2"/>
      <c r="H6" s="2">
        <f t="shared" si="1"/>
        <v>115.4</v>
      </c>
      <c r="I6" s="2">
        <f t="shared" si="2"/>
        <v>0.1154</v>
      </c>
      <c r="J6" s="2"/>
      <c r="K6" s="2">
        <f t="shared" si="0"/>
        <v>0</v>
      </c>
    </row>
    <row r="7" spans="1:11" x14ac:dyDescent="0.3">
      <c r="A7" s="2" t="s">
        <v>14</v>
      </c>
      <c r="B7" s="71">
        <v>125</v>
      </c>
      <c r="C7" s="40"/>
      <c r="D7" s="2"/>
      <c r="E7" s="2"/>
      <c r="F7" s="2"/>
      <c r="G7" s="2"/>
      <c r="H7" s="2">
        <f t="shared" si="1"/>
        <v>125</v>
      </c>
      <c r="I7" s="2">
        <f t="shared" si="2"/>
        <v>0.125</v>
      </c>
      <c r="J7" s="2"/>
      <c r="K7" s="2">
        <f t="shared" si="0"/>
        <v>0</v>
      </c>
    </row>
    <row r="8" spans="1:11" x14ac:dyDescent="0.3">
      <c r="A8" s="2" t="s">
        <v>23</v>
      </c>
      <c r="B8" s="71">
        <v>5</v>
      </c>
      <c r="C8" s="40"/>
      <c r="D8" s="2"/>
      <c r="E8" s="2"/>
      <c r="F8" s="2"/>
      <c r="G8" s="2"/>
      <c r="H8" s="2">
        <f t="shared" si="1"/>
        <v>5</v>
      </c>
      <c r="I8" s="2">
        <f t="shared" si="2"/>
        <v>5.0000000000000001E-3</v>
      </c>
      <c r="J8" s="2"/>
      <c r="K8" s="2">
        <f t="shared" si="0"/>
        <v>0</v>
      </c>
    </row>
    <row r="9" spans="1:11" x14ac:dyDescent="0.3">
      <c r="A9" s="2" t="s">
        <v>45</v>
      </c>
      <c r="B9" s="2"/>
      <c r="C9" s="40"/>
      <c r="D9" s="2"/>
      <c r="E9" s="2"/>
      <c r="F9" s="2"/>
      <c r="G9" s="2"/>
      <c r="H9" s="2">
        <f t="shared" si="1"/>
        <v>0</v>
      </c>
      <c r="I9" s="2">
        <f t="shared" si="2"/>
        <v>0</v>
      </c>
      <c r="J9" s="2"/>
      <c r="K9" s="2">
        <f t="shared" si="0"/>
        <v>0</v>
      </c>
    </row>
    <row r="10" spans="1:11" x14ac:dyDescent="0.3">
      <c r="A10" s="2" t="s">
        <v>46</v>
      </c>
      <c r="B10" s="2">
        <v>12.5</v>
      </c>
      <c r="C10" s="40"/>
      <c r="D10" s="2"/>
      <c r="E10" s="2"/>
      <c r="F10" s="2"/>
      <c r="G10" s="2"/>
      <c r="H10" s="2">
        <f t="shared" si="1"/>
        <v>12.5</v>
      </c>
      <c r="I10" s="2">
        <f t="shared" si="2"/>
        <v>1.2500000000000001E-2</v>
      </c>
      <c r="J10" s="2"/>
      <c r="K10" s="2">
        <f t="shared" si="0"/>
        <v>0</v>
      </c>
    </row>
    <row r="11" spans="1:11" x14ac:dyDescent="0.3">
      <c r="A11" s="2" t="s">
        <v>10</v>
      </c>
      <c r="B11" s="2">
        <v>13.3</v>
      </c>
      <c r="C11" s="40"/>
      <c r="D11" s="2"/>
      <c r="E11" s="2"/>
      <c r="F11" s="2"/>
      <c r="G11" s="2"/>
      <c r="H11" s="2">
        <f t="shared" si="1"/>
        <v>13.3</v>
      </c>
      <c r="I11" s="2">
        <f t="shared" si="2"/>
        <v>1.3300000000000001E-2</v>
      </c>
      <c r="J11" s="2"/>
      <c r="K11" s="2">
        <f t="shared" si="0"/>
        <v>0</v>
      </c>
    </row>
    <row r="12" spans="1:11" x14ac:dyDescent="0.3">
      <c r="A12" s="2" t="s">
        <v>17</v>
      </c>
      <c r="B12" s="2">
        <v>12</v>
      </c>
      <c r="C12" s="40">
        <v>29</v>
      </c>
      <c r="D12" s="2"/>
      <c r="E12" s="2"/>
      <c r="F12" s="2"/>
      <c r="G12" s="2"/>
      <c r="H12" s="2">
        <f t="shared" si="1"/>
        <v>41</v>
      </c>
      <c r="I12" s="2">
        <f t="shared" si="2"/>
        <v>4.1000000000000002E-2</v>
      </c>
      <c r="J12" s="2"/>
      <c r="K12" s="2">
        <f t="shared" si="0"/>
        <v>0</v>
      </c>
    </row>
    <row r="13" spans="1:11" x14ac:dyDescent="0.3">
      <c r="A13" s="2" t="s">
        <v>21</v>
      </c>
      <c r="B13" s="2">
        <v>1.2</v>
      </c>
      <c r="C13" s="40"/>
      <c r="D13" s="2">
        <v>1.8</v>
      </c>
      <c r="E13" s="2"/>
      <c r="F13" s="2"/>
      <c r="G13" s="2"/>
      <c r="H13" s="2">
        <f t="shared" si="1"/>
        <v>3</v>
      </c>
      <c r="I13" s="2">
        <f t="shared" si="2"/>
        <v>3.0000000000000001E-3</v>
      </c>
      <c r="J13" s="2"/>
      <c r="K13" s="2">
        <f t="shared" si="0"/>
        <v>0</v>
      </c>
    </row>
    <row r="14" spans="1:11" x14ac:dyDescent="0.3">
      <c r="A14" s="2" t="s">
        <v>19</v>
      </c>
      <c r="B14" s="2">
        <v>2.5</v>
      </c>
      <c r="C14" s="40">
        <v>14</v>
      </c>
      <c r="D14" s="2"/>
      <c r="E14" s="2"/>
      <c r="F14" s="2"/>
      <c r="G14" s="2"/>
      <c r="H14" s="2">
        <f t="shared" si="1"/>
        <v>16.5</v>
      </c>
      <c r="I14" s="2">
        <f t="shared" si="2"/>
        <v>1.6500000000000001E-2</v>
      </c>
      <c r="J14" s="2"/>
      <c r="K14" s="2">
        <f t="shared" si="0"/>
        <v>0</v>
      </c>
    </row>
    <row r="15" spans="1:11" x14ac:dyDescent="0.3">
      <c r="A15" s="2" t="s">
        <v>145</v>
      </c>
      <c r="B15" s="2"/>
      <c r="C15" s="40"/>
      <c r="D15" s="2"/>
      <c r="E15" s="2">
        <v>0.2</v>
      </c>
      <c r="F15" s="2"/>
      <c r="G15" s="2"/>
      <c r="H15" s="2">
        <f t="shared" si="1"/>
        <v>0.2</v>
      </c>
      <c r="I15" s="2">
        <f t="shared" si="2"/>
        <v>2.0000000000000001E-4</v>
      </c>
      <c r="J15" s="2"/>
      <c r="K15" s="2">
        <f t="shared" si="0"/>
        <v>0</v>
      </c>
    </row>
    <row r="16" spans="1:11" x14ac:dyDescent="0.3">
      <c r="A16" s="2" t="s">
        <v>115</v>
      </c>
      <c r="B16" s="2"/>
      <c r="C16" s="40">
        <v>164.64</v>
      </c>
      <c r="D16" s="2"/>
      <c r="E16" s="2"/>
      <c r="F16" s="2"/>
      <c r="G16" s="2"/>
      <c r="H16" s="2">
        <f t="shared" si="1"/>
        <v>164.64</v>
      </c>
      <c r="I16" s="2">
        <f t="shared" si="2"/>
        <v>0.16463999999999998</v>
      </c>
      <c r="J16" s="2"/>
      <c r="K16" s="2">
        <f t="shared" si="0"/>
        <v>0</v>
      </c>
    </row>
    <row r="17" spans="1:11" x14ac:dyDescent="0.3">
      <c r="A17" s="2" t="s">
        <v>38</v>
      </c>
      <c r="B17" s="2"/>
      <c r="C17" s="40">
        <v>4</v>
      </c>
      <c r="D17" s="2"/>
      <c r="E17" s="2"/>
      <c r="F17" s="2"/>
      <c r="G17" s="2"/>
      <c r="H17" s="2">
        <f t="shared" si="1"/>
        <v>4</v>
      </c>
      <c r="I17" s="2">
        <f t="shared" si="2"/>
        <v>4.0000000000000001E-3</v>
      </c>
      <c r="J17" s="2"/>
      <c r="K17" s="2">
        <f t="shared" si="0"/>
        <v>0</v>
      </c>
    </row>
    <row r="18" spans="1:11" x14ac:dyDescent="0.3">
      <c r="A18" s="2" t="s">
        <v>47</v>
      </c>
      <c r="B18" s="2"/>
      <c r="C18" s="40">
        <v>23</v>
      </c>
      <c r="D18" s="2"/>
      <c r="E18" s="2"/>
      <c r="F18" s="2"/>
      <c r="G18" s="2"/>
      <c r="H18" s="2">
        <f t="shared" si="1"/>
        <v>23</v>
      </c>
      <c r="I18" s="2">
        <f t="shared" si="2"/>
        <v>2.3E-2</v>
      </c>
      <c r="J18" s="2"/>
      <c r="K18" s="2">
        <f t="shared" si="0"/>
        <v>0</v>
      </c>
    </row>
    <row r="19" spans="1:11" x14ac:dyDescent="0.3">
      <c r="A19" s="2" t="s">
        <v>48</v>
      </c>
      <c r="B19" s="2"/>
      <c r="D19" s="2">
        <v>61</v>
      </c>
      <c r="E19" s="2"/>
      <c r="F19" s="2"/>
      <c r="G19" s="2"/>
      <c r="H19" s="2">
        <f t="shared" si="1"/>
        <v>61</v>
      </c>
      <c r="I19" s="2">
        <f t="shared" si="2"/>
        <v>6.0999999999999999E-2</v>
      </c>
      <c r="J19" s="2"/>
      <c r="K19" s="2">
        <f t="shared" si="0"/>
        <v>0</v>
      </c>
    </row>
    <row r="20" spans="1:11" x14ac:dyDescent="0.3">
      <c r="A20" s="2" t="s">
        <v>24</v>
      </c>
      <c r="B20" s="2"/>
      <c r="C20" s="40"/>
      <c r="D20" s="2">
        <v>6.3</v>
      </c>
      <c r="E20" s="2"/>
      <c r="F20" s="2"/>
      <c r="G20" s="2"/>
      <c r="H20" s="2">
        <f t="shared" si="1"/>
        <v>6.3</v>
      </c>
      <c r="I20" s="2">
        <f t="shared" si="2"/>
        <v>6.3E-3</v>
      </c>
      <c r="J20" s="2"/>
      <c r="K20" s="2">
        <f t="shared" si="0"/>
        <v>0</v>
      </c>
    </row>
    <row r="21" spans="1:11" x14ac:dyDescent="0.3">
      <c r="A21" s="2" t="s">
        <v>144</v>
      </c>
      <c r="B21" s="2"/>
      <c r="C21" s="40"/>
      <c r="D21" s="2"/>
      <c r="E21" s="2">
        <v>20</v>
      </c>
      <c r="F21" s="2"/>
      <c r="G21" s="2"/>
      <c r="H21" s="2">
        <f t="shared" si="1"/>
        <v>20</v>
      </c>
      <c r="I21" s="2">
        <f t="shared" si="2"/>
        <v>0.02</v>
      </c>
      <c r="J21" s="2"/>
      <c r="K21" s="2">
        <f t="shared" si="0"/>
        <v>0</v>
      </c>
    </row>
    <row r="22" spans="1:11" x14ac:dyDescent="0.3">
      <c r="A22" s="2" t="s">
        <v>50</v>
      </c>
      <c r="B22" s="2"/>
      <c r="C22" s="40"/>
      <c r="D22" s="2"/>
      <c r="E22" s="2">
        <v>20</v>
      </c>
      <c r="F22" s="2"/>
      <c r="G22" s="2"/>
      <c r="H22" s="2">
        <f t="shared" si="1"/>
        <v>20</v>
      </c>
      <c r="I22" s="2">
        <f t="shared" si="2"/>
        <v>0.02</v>
      </c>
      <c r="J22" s="2"/>
      <c r="K22" s="2">
        <f t="shared" si="0"/>
        <v>0</v>
      </c>
    </row>
    <row r="23" spans="1:11" x14ac:dyDescent="0.3">
      <c r="A23" s="2" t="s">
        <v>4</v>
      </c>
      <c r="B23" s="2"/>
      <c r="C23" s="40"/>
      <c r="D23" s="2"/>
      <c r="E23" s="2"/>
      <c r="F23" s="2">
        <v>30</v>
      </c>
      <c r="G23" s="2"/>
      <c r="H23" s="2">
        <f t="shared" si="1"/>
        <v>30</v>
      </c>
      <c r="I23" s="2">
        <f t="shared" si="2"/>
        <v>0.03</v>
      </c>
      <c r="J23" s="2"/>
      <c r="K23" s="2">
        <f t="shared" si="0"/>
        <v>0</v>
      </c>
    </row>
    <row r="24" spans="1:11" ht="16.2" thickBot="1" x14ac:dyDescent="0.35">
      <c r="A24" s="14" t="s">
        <v>5</v>
      </c>
      <c r="B24" s="14"/>
      <c r="C24" s="42"/>
      <c r="D24" s="14"/>
      <c r="E24" s="14"/>
      <c r="F24" s="14"/>
      <c r="G24" s="14">
        <v>30</v>
      </c>
      <c r="H24" s="2">
        <f t="shared" si="1"/>
        <v>30</v>
      </c>
      <c r="I24" s="2">
        <f t="shared" si="2"/>
        <v>0.03</v>
      </c>
      <c r="J24" s="14"/>
      <c r="K24" s="2">
        <f t="shared" si="0"/>
        <v>0</v>
      </c>
    </row>
    <row r="25" spans="1:11" ht="16.2" thickBot="1" x14ac:dyDescent="0.35">
      <c r="A25" s="15" t="s">
        <v>25</v>
      </c>
      <c r="B25" s="16"/>
      <c r="C25" s="43"/>
      <c r="D25" s="16"/>
      <c r="E25" s="16"/>
      <c r="F25" s="16"/>
      <c r="G25" s="16"/>
      <c r="H25" s="16"/>
      <c r="I25" s="16"/>
      <c r="J25" s="16"/>
      <c r="K25" s="20">
        <f>SUM(K3:K24)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68" zoomScaleNormal="68" workbookViewId="0">
      <selection activeCell="K23" sqref="K23"/>
    </sheetView>
  </sheetViews>
  <sheetFormatPr defaultColWidth="8.88671875" defaultRowHeight="15.6" x14ac:dyDescent="0.3"/>
  <cols>
    <col min="1" max="1" width="27.6640625" style="7" customWidth="1"/>
    <col min="2" max="16384" width="8.88671875" style="7"/>
  </cols>
  <sheetData>
    <row r="1" spans="1:11" ht="104.4" x14ac:dyDescent="0.3">
      <c r="A1" s="8" t="s">
        <v>51</v>
      </c>
      <c r="B1" s="3" t="s">
        <v>52</v>
      </c>
      <c r="C1" s="44" t="s">
        <v>2</v>
      </c>
      <c r="D1" s="3" t="s">
        <v>68</v>
      </c>
      <c r="E1" s="4" t="s">
        <v>4</v>
      </c>
      <c r="F1" s="4" t="s">
        <v>5</v>
      </c>
      <c r="G1" s="5"/>
      <c r="H1" s="5" t="s">
        <v>6</v>
      </c>
      <c r="I1" s="5"/>
      <c r="J1" s="5" t="s">
        <v>7</v>
      </c>
      <c r="K1" s="5" t="s">
        <v>8</v>
      </c>
    </row>
    <row r="2" spans="1:11" x14ac:dyDescent="0.3">
      <c r="A2" s="2"/>
      <c r="B2" s="11">
        <v>250</v>
      </c>
      <c r="C2" s="45" t="s">
        <v>139</v>
      </c>
      <c r="D2" s="11">
        <v>200</v>
      </c>
      <c r="E2" s="11">
        <v>20</v>
      </c>
      <c r="F2" s="11">
        <v>30</v>
      </c>
      <c r="G2" s="5"/>
      <c r="H2" s="5"/>
      <c r="I2" s="5"/>
      <c r="J2" s="5"/>
      <c r="K2" s="5"/>
    </row>
    <row r="3" spans="1:11" x14ac:dyDescent="0.3">
      <c r="A3" s="2" t="s">
        <v>53</v>
      </c>
      <c r="B3" s="72">
        <v>62.5</v>
      </c>
      <c r="C3" s="2"/>
      <c r="D3" s="2"/>
      <c r="E3" s="2"/>
      <c r="F3" s="2"/>
      <c r="G3" s="2"/>
      <c r="H3" s="2">
        <f t="shared" ref="H3:H23" si="0">SUM(B3:G3)</f>
        <v>62.5</v>
      </c>
      <c r="I3" s="2">
        <f>H3/1000</f>
        <v>6.25E-2</v>
      </c>
      <c r="J3" s="2"/>
      <c r="K3" s="17">
        <f>J3*I3</f>
        <v>0</v>
      </c>
    </row>
    <row r="4" spans="1:11" x14ac:dyDescent="0.3">
      <c r="A4" s="2" t="s">
        <v>54</v>
      </c>
      <c r="B4" s="72">
        <v>40</v>
      </c>
      <c r="C4" s="2"/>
      <c r="D4" s="2"/>
      <c r="E4" s="2"/>
      <c r="F4" s="2"/>
      <c r="G4" s="2"/>
      <c r="H4" s="2">
        <f t="shared" si="0"/>
        <v>40</v>
      </c>
      <c r="I4" s="64">
        <f t="shared" ref="I4:I23" si="1">H4/1000</f>
        <v>0.04</v>
      </c>
      <c r="J4" s="2"/>
      <c r="K4" s="17">
        <f t="shared" ref="K4:K23" si="2">J4*I4</f>
        <v>0</v>
      </c>
    </row>
    <row r="5" spans="1:11" x14ac:dyDescent="0.3">
      <c r="A5" s="2" t="s">
        <v>55</v>
      </c>
      <c r="B5" s="72">
        <v>42.3</v>
      </c>
      <c r="C5" s="2"/>
      <c r="D5" s="2"/>
      <c r="E5" s="2"/>
      <c r="F5" s="2"/>
      <c r="G5" s="2"/>
      <c r="H5" s="2">
        <f t="shared" si="0"/>
        <v>42.3</v>
      </c>
      <c r="I5" s="64">
        <f t="shared" si="1"/>
        <v>4.2299999999999997E-2</v>
      </c>
      <c r="J5" s="2"/>
      <c r="K5" s="17">
        <f t="shared" si="2"/>
        <v>0</v>
      </c>
    </row>
    <row r="6" spans="1:11" x14ac:dyDescent="0.3">
      <c r="A6" s="2" t="s">
        <v>56</v>
      </c>
      <c r="B6" s="72">
        <v>46.2</v>
      </c>
      <c r="C6" s="2"/>
      <c r="D6" s="2"/>
      <c r="E6" s="2"/>
      <c r="F6" s="2"/>
      <c r="G6" s="2"/>
      <c r="H6" s="2">
        <f t="shared" si="0"/>
        <v>46.2</v>
      </c>
      <c r="I6" s="64">
        <f t="shared" si="1"/>
        <v>4.6200000000000005E-2</v>
      </c>
      <c r="J6" s="2"/>
      <c r="K6" s="17">
        <f t="shared" si="2"/>
        <v>0</v>
      </c>
    </row>
    <row r="7" spans="1:11" x14ac:dyDescent="0.3">
      <c r="A7" s="2" t="s">
        <v>14</v>
      </c>
      <c r="B7" s="72">
        <v>50</v>
      </c>
      <c r="C7" s="2"/>
      <c r="D7" s="2"/>
      <c r="E7" s="2"/>
      <c r="F7" s="2"/>
      <c r="G7" s="2"/>
      <c r="H7" s="2">
        <f t="shared" si="0"/>
        <v>50</v>
      </c>
      <c r="I7" s="64">
        <f t="shared" si="1"/>
        <v>0.05</v>
      </c>
      <c r="J7" s="2"/>
      <c r="K7" s="17">
        <f t="shared" si="2"/>
        <v>0</v>
      </c>
    </row>
    <row r="8" spans="1:11" x14ac:dyDescent="0.3">
      <c r="A8" s="2" t="s">
        <v>46</v>
      </c>
      <c r="B8" s="72">
        <v>14.1</v>
      </c>
      <c r="C8" s="2">
        <v>20</v>
      </c>
      <c r="D8" s="2"/>
      <c r="E8" s="2"/>
      <c r="F8" s="2"/>
      <c r="G8" s="2"/>
      <c r="H8" s="2">
        <f t="shared" si="0"/>
        <v>34.1</v>
      </c>
      <c r="I8" s="64">
        <f t="shared" si="1"/>
        <v>3.4099999999999998E-2</v>
      </c>
      <c r="J8" s="2"/>
      <c r="K8" s="17">
        <f t="shared" si="2"/>
        <v>0</v>
      </c>
    </row>
    <row r="9" spans="1:11" x14ac:dyDescent="0.3">
      <c r="A9" s="2" t="s">
        <v>57</v>
      </c>
      <c r="B9" s="72">
        <v>15</v>
      </c>
      <c r="C9" s="2">
        <v>21.3</v>
      </c>
      <c r="D9" s="2"/>
      <c r="E9" s="2"/>
      <c r="F9" s="2"/>
      <c r="G9" s="2"/>
      <c r="H9" s="2">
        <f t="shared" si="0"/>
        <v>36.299999999999997</v>
      </c>
      <c r="I9" s="64">
        <f t="shared" si="1"/>
        <v>3.6299999999999999E-2</v>
      </c>
      <c r="J9" s="2"/>
      <c r="K9" s="17">
        <f t="shared" si="2"/>
        <v>0</v>
      </c>
    </row>
    <row r="10" spans="1:11" x14ac:dyDescent="0.3">
      <c r="A10" s="2" t="s">
        <v>17</v>
      </c>
      <c r="B10" s="72">
        <v>13.5</v>
      </c>
      <c r="C10" s="2">
        <v>16</v>
      </c>
      <c r="D10" s="2"/>
      <c r="E10" s="2"/>
      <c r="F10" s="2"/>
      <c r="G10" s="2"/>
      <c r="H10" s="2">
        <f t="shared" si="0"/>
        <v>29.5</v>
      </c>
      <c r="I10" s="64">
        <f t="shared" si="1"/>
        <v>2.9499999999999998E-2</v>
      </c>
      <c r="J10" s="2"/>
      <c r="K10" s="17">
        <f t="shared" si="2"/>
        <v>0</v>
      </c>
    </row>
    <row r="11" spans="1:11" x14ac:dyDescent="0.3">
      <c r="A11" s="2" t="s">
        <v>18</v>
      </c>
      <c r="B11" s="72">
        <v>1</v>
      </c>
      <c r="C11" s="2">
        <v>4</v>
      </c>
      <c r="D11" s="2"/>
      <c r="E11" s="2"/>
      <c r="F11" s="2"/>
      <c r="G11" s="2"/>
      <c r="H11" s="2">
        <f t="shared" si="0"/>
        <v>5</v>
      </c>
      <c r="I11" s="64">
        <f t="shared" si="1"/>
        <v>5.0000000000000001E-3</v>
      </c>
      <c r="J11" s="2"/>
      <c r="K11" s="17">
        <f t="shared" si="2"/>
        <v>0</v>
      </c>
    </row>
    <row r="12" spans="1:11" x14ac:dyDescent="0.3">
      <c r="A12" s="2" t="s">
        <v>19</v>
      </c>
      <c r="B12" s="72">
        <v>5</v>
      </c>
      <c r="C12" s="2">
        <v>14</v>
      </c>
      <c r="D12" s="2"/>
      <c r="E12" s="2"/>
      <c r="F12" s="2"/>
      <c r="G12" s="2"/>
      <c r="H12" s="2">
        <f t="shared" si="0"/>
        <v>19</v>
      </c>
      <c r="I12" s="64">
        <f t="shared" si="1"/>
        <v>1.9E-2</v>
      </c>
      <c r="J12" s="2"/>
      <c r="K12" s="17">
        <f t="shared" si="2"/>
        <v>0</v>
      </c>
    </row>
    <row r="13" spans="1:11" x14ac:dyDescent="0.3">
      <c r="A13" s="2" t="s">
        <v>22</v>
      </c>
      <c r="B13" s="72">
        <v>1E-3</v>
      </c>
      <c r="C13" s="2"/>
      <c r="D13" s="2"/>
      <c r="E13" s="2"/>
      <c r="F13" s="2"/>
      <c r="G13" s="2"/>
      <c r="H13" s="2">
        <f t="shared" si="0"/>
        <v>1E-3</v>
      </c>
      <c r="I13" s="64">
        <f t="shared" si="1"/>
        <v>9.9999999999999995E-7</v>
      </c>
      <c r="J13" s="2"/>
      <c r="K13" s="17">
        <f t="shared" si="2"/>
        <v>0</v>
      </c>
    </row>
    <row r="14" spans="1:11" x14ac:dyDescent="0.3">
      <c r="A14" s="2" t="s">
        <v>21</v>
      </c>
      <c r="B14" s="72">
        <v>1.5</v>
      </c>
      <c r="C14" s="2">
        <v>4</v>
      </c>
      <c r="D14" s="2"/>
      <c r="E14" s="2"/>
      <c r="F14" s="2"/>
      <c r="G14" s="2"/>
      <c r="H14" s="2">
        <f t="shared" si="0"/>
        <v>5.5</v>
      </c>
      <c r="I14" s="64">
        <f t="shared" si="1"/>
        <v>5.4999999999999997E-3</v>
      </c>
      <c r="J14" s="2"/>
      <c r="K14" s="17">
        <f t="shared" si="2"/>
        <v>0</v>
      </c>
    </row>
    <row r="15" spans="1:11" x14ac:dyDescent="0.3">
      <c r="A15" s="46" t="s">
        <v>116</v>
      </c>
      <c r="B15" s="2"/>
      <c r="C15" s="2">
        <v>192</v>
      </c>
      <c r="D15" s="2"/>
      <c r="E15" s="2"/>
      <c r="F15" s="2"/>
      <c r="G15" s="2"/>
      <c r="H15" s="2">
        <f t="shared" si="0"/>
        <v>192</v>
      </c>
      <c r="I15" s="64">
        <f t="shared" si="1"/>
        <v>0.192</v>
      </c>
      <c r="J15" s="2"/>
      <c r="K15" s="17">
        <f t="shared" si="2"/>
        <v>0</v>
      </c>
    </row>
    <row r="16" spans="1:11" x14ac:dyDescent="0.3">
      <c r="A16" s="2" t="s">
        <v>38</v>
      </c>
      <c r="B16" s="2"/>
      <c r="C16" s="2"/>
      <c r="D16" s="2"/>
      <c r="E16" s="2"/>
      <c r="F16" s="2"/>
      <c r="G16" s="2"/>
      <c r="H16" s="2">
        <f t="shared" si="0"/>
        <v>0</v>
      </c>
      <c r="I16" s="64">
        <f t="shared" si="1"/>
        <v>0</v>
      </c>
      <c r="J16" s="2"/>
      <c r="K16" s="17">
        <f t="shared" si="2"/>
        <v>0</v>
      </c>
    </row>
    <row r="17" spans="1:11" x14ac:dyDescent="0.3">
      <c r="A17" s="2" t="s">
        <v>74</v>
      </c>
      <c r="B17" s="2"/>
      <c r="C17" s="2"/>
      <c r="D17" s="2">
        <v>0.2</v>
      </c>
      <c r="E17" s="2"/>
      <c r="F17" s="2"/>
      <c r="G17" s="2"/>
      <c r="H17" s="2">
        <f t="shared" si="0"/>
        <v>0.2</v>
      </c>
      <c r="I17" s="64">
        <f t="shared" si="1"/>
        <v>2.0000000000000001E-4</v>
      </c>
      <c r="J17" s="2"/>
      <c r="K17" s="17">
        <f t="shared" si="2"/>
        <v>0</v>
      </c>
    </row>
    <row r="18" spans="1:11" x14ac:dyDescent="0.3">
      <c r="A18" s="2" t="s">
        <v>23</v>
      </c>
      <c r="B18" s="2"/>
      <c r="C18" s="2">
        <v>70</v>
      </c>
      <c r="D18" s="2"/>
      <c r="E18" s="2"/>
      <c r="F18" s="2"/>
      <c r="G18" s="2"/>
      <c r="H18" s="2">
        <f t="shared" si="0"/>
        <v>70</v>
      </c>
      <c r="I18" s="64">
        <f t="shared" si="1"/>
        <v>7.0000000000000007E-2</v>
      </c>
      <c r="J18" s="2"/>
      <c r="K18" s="17">
        <f t="shared" si="2"/>
        <v>0</v>
      </c>
    </row>
    <row r="19" spans="1:11" x14ac:dyDescent="0.3">
      <c r="A19" s="2" t="s">
        <v>24</v>
      </c>
      <c r="B19" s="2"/>
      <c r="C19" s="2"/>
      <c r="D19" s="2"/>
      <c r="E19" s="2"/>
      <c r="F19" s="2"/>
      <c r="G19" s="2"/>
      <c r="H19" s="2">
        <f t="shared" si="0"/>
        <v>0</v>
      </c>
      <c r="I19" s="64">
        <f t="shared" si="1"/>
        <v>0</v>
      </c>
      <c r="J19" s="2"/>
      <c r="K19" s="17">
        <f t="shared" si="2"/>
        <v>0</v>
      </c>
    </row>
    <row r="20" spans="1:11" x14ac:dyDescent="0.3">
      <c r="A20" s="2" t="s">
        <v>102</v>
      </c>
      <c r="B20" s="2"/>
      <c r="C20" s="2"/>
      <c r="D20" s="2">
        <v>45.4</v>
      </c>
      <c r="E20" s="2"/>
      <c r="F20" s="2"/>
      <c r="G20" s="2"/>
      <c r="H20" s="2">
        <f t="shared" si="0"/>
        <v>45.4</v>
      </c>
      <c r="I20" s="64">
        <f t="shared" si="1"/>
        <v>4.5399999999999996E-2</v>
      </c>
      <c r="J20" s="2"/>
      <c r="K20" s="17">
        <f t="shared" si="2"/>
        <v>0</v>
      </c>
    </row>
    <row r="21" spans="1:11" x14ac:dyDescent="0.3">
      <c r="A21" s="2" t="s">
        <v>20</v>
      </c>
      <c r="B21" s="2"/>
      <c r="C21" s="2"/>
      <c r="D21" s="2">
        <v>24</v>
      </c>
      <c r="E21" s="2"/>
      <c r="F21" s="2"/>
      <c r="G21" s="2"/>
      <c r="H21" s="2">
        <f t="shared" si="0"/>
        <v>24</v>
      </c>
      <c r="I21" s="64">
        <f t="shared" si="1"/>
        <v>2.4E-2</v>
      </c>
      <c r="J21" s="2"/>
      <c r="K21" s="17">
        <f t="shared" si="2"/>
        <v>0</v>
      </c>
    </row>
    <row r="22" spans="1:11" x14ac:dyDescent="0.3">
      <c r="A22" s="2" t="s">
        <v>4</v>
      </c>
      <c r="B22" s="2"/>
      <c r="C22" s="2"/>
      <c r="D22" s="2"/>
      <c r="E22" s="2">
        <v>20</v>
      </c>
      <c r="F22" s="2"/>
      <c r="G22" s="2"/>
      <c r="H22" s="2">
        <f t="shared" si="0"/>
        <v>20</v>
      </c>
      <c r="I22" s="64">
        <f t="shared" si="1"/>
        <v>0.02</v>
      </c>
      <c r="J22" s="2"/>
      <c r="K22" s="17">
        <f t="shared" si="2"/>
        <v>0</v>
      </c>
    </row>
    <row r="23" spans="1:11" ht="16.2" thickBot="1" x14ac:dyDescent="0.35">
      <c r="A23" s="14" t="s">
        <v>5</v>
      </c>
      <c r="B23" s="14"/>
      <c r="C23" s="14"/>
      <c r="D23" s="14"/>
      <c r="E23" s="14"/>
      <c r="F23" s="14">
        <v>30</v>
      </c>
      <c r="G23" s="14"/>
      <c r="H23" s="2">
        <f t="shared" si="0"/>
        <v>30</v>
      </c>
      <c r="I23" s="64">
        <f t="shared" si="1"/>
        <v>0.03</v>
      </c>
      <c r="J23" s="14"/>
      <c r="K23" s="17">
        <f t="shared" si="2"/>
        <v>0</v>
      </c>
    </row>
    <row r="24" spans="1:11" ht="16.2" thickBot="1" x14ac:dyDescent="0.35">
      <c r="A24" s="15" t="s">
        <v>25</v>
      </c>
      <c r="B24" s="16"/>
      <c r="C24" s="16"/>
      <c r="D24" s="16"/>
      <c r="E24" s="16"/>
      <c r="F24" s="16"/>
      <c r="G24" s="16"/>
      <c r="H24" s="16"/>
      <c r="I24" s="16"/>
      <c r="J24" s="16"/>
      <c r="K24" s="19">
        <f>SUM(K3:K23)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74" zoomScaleNormal="74" workbookViewId="0">
      <selection activeCell="E27" sqref="E27"/>
    </sheetView>
  </sheetViews>
  <sheetFormatPr defaultColWidth="8.88671875" defaultRowHeight="15.6" x14ac:dyDescent="0.3"/>
  <cols>
    <col min="1" max="1" width="28.109375" style="7" customWidth="1"/>
    <col min="2" max="2" width="8.88671875" style="47"/>
    <col min="3" max="16384" width="8.88671875" style="7"/>
  </cols>
  <sheetData>
    <row r="1" spans="1:11" ht="136.80000000000001" customHeight="1" x14ac:dyDescent="0.3">
      <c r="A1" s="6" t="s">
        <v>59</v>
      </c>
      <c r="B1" s="3" t="s">
        <v>66</v>
      </c>
      <c r="C1" s="48" t="s">
        <v>117</v>
      </c>
      <c r="D1" s="10" t="s">
        <v>67</v>
      </c>
      <c r="E1" s="10" t="s">
        <v>42</v>
      </c>
      <c r="F1" s="9" t="s">
        <v>4</v>
      </c>
      <c r="G1" s="9" t="s">
        <v>5</v>
      </c>
      <c r="H1" s="9" t="s">
        <v>6</v>
      </c>
      <c r="I1" s="9"/>
      <c r="J1" s="9" t="s">
        <v>7</v>
      </c>
      <c r="K1" s="9" t="s">
        <v>8</v>
      </c>
    </row>
    <row r="2" spans="1:11" x14ac:dyDescent="0.3">
      <c r="A2" s="2"/>
      <c r="B2" s="11">
        <v>250</v>
      </c>
      <c r="C2" s="11" t="s">
        <v>137</v>
      </c>
      <c r="D2" s="11">
        <v>180</v>
      </c>
      <c r="E2" s="11">
        <v>200</v>
      </c>
      <c r="F2" s="11">
        <v>30</v>
      </c>
      <c r="G2" s="11">
        <v>30</v>
      </c>
      <c r="H2" s="11"/>
      <c r="I2" s="11"/>
      <c r="J2" s="11"/>
      <c r="K2" s="11"/>
    </row>
    <row r="3" spans="1:11" x14ac:dyDescent="0.3">
      <c r="A3" s="2" t="s">
        <v>72</v>
      </c>
      <c r="B3" s="47">
        <v>10</v>
      </c>
      <c r="C3" s="2"/>
      <c r="D3" s="2"/>
      <c r="E3" s="2"/>
      <c r="F3" s="2"/>
      <c r="G3" s="2"/>
      <c r="H3" s="2">
        <f>SUM(B3:G3)</f>
        <v>10</v>
      </c>
      <c r="I3" s="2">
        <f>H3/1000</f>
        <v>0.01</v>
      </c>
      <c r="J3" s="2"/>
      <c r="K3" s="17">
        <f>J3*I3</f>
        <v>0</v>
      </c>
    </row>
    <row r="4" spans="1:11" x14ac:dyDescent="0.3">
      <c r="A4" s="2" t="s">
        <v>43</v>
      </c>
      <c r="B4" s="73">
        <v>100</v>
      </c>
      <c r="C4" s="2"/>
      <c r="D4" s="2">
        <v>205</v>
      </c>
      <c r="E4" s="2"/>
      <c r="F4" s="2"/>
      <c r="G4" s="2"/>
      <c r="H4" s="2">
        <f t="shared" ref="H4:H24" si="0">SUM(B4:G4)</f>
        <v>305</v>
      </c>
      <c r="I4" s="2">
        <f t="shared" ref="I4:I24" si="1">H4/1000</f>
        <v>0.30499999999999999</v>
      </c>
      <c r="J4" s="2"/>
      <c r="K4" s="17">
        <f t="shared" ref="K4:K24" si="2">J4*I4</f>
        <v>0</v>
      </c>
    </row>
    <row r="5" spans="1:11" x14ac:dyDescent="0.3">
      <c r="A5" s="2" t="s">
        <v>61</v>
      </c>
      <c r="B5" s="73">
        <v>107.1</v>
      </c>
      <c r="C5" s="2"/>
      <c r="D5" s="2">
        <v>220</v>
      </c>
      <c r="E5" s="2"/>
      <c r="F5" s="2"/>
      <c r="G5" s="2"/>
      <c r="H5" s="2">
        <f t="shared" si="0"/>
        <v>327.10000000000002</v>
      </c>
      <c r="I5" s="2">
        <f t="shared" si="1"/>
        <v>0.3271</v>
      </c>
      <c r="J5" s="2"/>
      <c r="K5" s="17">
        <f t="shared" si="2"/>
        <v>0</v>
      </c>
    </row>
    <row r="6" spans="1:11" x14ac:dyDescent="0.3">
      <c r="A6" s="2" t="s">
        <v>56</v>
      </c>
      <c r="B6" s="73">
        <v>115.4</v>
      </c>
      <c r="C6" s="2"/>
      <c r="D6" s="2">
        <v>236.5</v>
      </c>
      <c r="E6" s="2"/>
      <c r="F6" s="2"/>
      <c r="G6" s="2"/>
      <c r="H6" s="2">
        <f t="shared" si="0"/>
        <v>351.9</v>
      </c>
      <c r="I6" s="2">
        <f t="shared" si="1"/>
        <v>0.35189999999999999</v>
      </c>
      <c r="J6" s="2"/>
      <c r="K6" s="17">
        <f t="shared" si="2"/>
        <v>0</v>
      </c>
    </row>
    <row r="7" spans="1:11" x14ac:dyDescent="0.3">
      <c r="A7" s="2" t="s">
        <v>14</v>
      </c>
      <c r="B7" s="73">
        <v>125</v>
      </c>
      <c r="C7" s="2"/>
      <c r="D7" s="2">
        <v>256.5</v>
      </c>
      <c r="E7" s="2"/>
      <c r="F7" s="2"/>
      <c r="G7" s="2"/>
      <c r="H7" s="2">
        <f t="shared" si="0"/>
        <v>381.5</v>
      </c>
      <c r="I7" s="2">
        <f t="shared" si="1"/>
        <v>0.38150000000000001</v>
      </c>
      <c r="J7" s="2"/>
      <c r="K7" s="17">
        <f t="shared" si="2"/>
        <v>0</v>
      </c>
    </row>
    <row r="8" spans="1:11" x14ac:dyDescent="0.3">
      <c r="A8" s="2" t="s">
        <v>62</v>
      </c>
      <c r="B8" s="73">
        <v>12.5</v>
      </c>
      <c r="C8" s="2"/>
      <c r="D8" s="2"/>
      <c r="E8" s="2"/>
      <c r="F8" s="2"/>
      <c r="G8" s="2"/>
      <c r="H8" s="2">
        <f t="shared" si="0"/>
        <v>12.5</v>
      </c>
      <c r="I8" s="2">
        <f t="shared" si="1"/>
        <v>1.2500000000000001E-2</v>
      </c>
      <c r="J8" s="2"/>
      <c r="K8" s="17">
        <f t="shared" si="2"/>
        <v>0</v>
      </c>
    </row>
    <row r="9" spans="1:11" x14ac:dyDescent="0.3">
      <c r="A9" s="2" t="s">
        <v>57</v>
      </c>
      <c r="B9" s="73">
        <v>13.4</v>
      </c>
      <c r="C9" s="2"/>
      <c r="D9" s="2"/>
      <c r="E9" s="2"/>
      <c r="F9" s="2"/>
      <c r="G9" s="2"/>
      <c r="H9" s="2">
        <f t="shared" si="0"/>
        <v>13.4</v>
      </c>
      <c r="I9" s="2">
        <f t="shared" si="1"/>
        <v>1.34E-2</v>
      </c>
      <c r="J9" s="2"/>
      <c r="K9" s="17">
        <f t="shared" si="2"/>
        <v>0</v>
      </c>
    </row>
    <row r="10" spans="1:11" x14ac:dyDescent="0.3">
      <c r="A10" s="2" t="s">
        <v>17</v>
      </c>
      <c r="B10" s="73">
        <v>16</v>
      </c>
      <c r="C10" s="2"/>
      <c r="D10" s="2"/>
      <c r="E10" s="2"/>
      <c r="F10" s="2"/>
      <c r="G10" s="2"/>
      <c r="H10" s="2">
        <f t="shared" si="0"/>
        <v>16</v>
      </c>
      <c r="I10" s="2">
        <f t="shared" si="1"/>
        <v>1.6E-2</v>
      </c>
      <c r="J10" s="2"/>
      <c r="K10" s="17">
        <f t="shared" si="2"/>
        <v>0</v>
      </c>
    </row>
    <row r="11" spans="1:11" x14ac:dyDescent="0.3">
      <c r="A11" s="2" t="s">
        <v>103</v>
      </c>
      <c r="B11" s="73">
        <v>6</v>
      </c>
      <c r="C11" s="2"/>
      <c r="D11" s="2"/>
      <c r="E11" s="2"/>
      <c r="F11" s="2"/>
      <c r="G11" s="2"/>
      <c r="H11" s="2">
        <f t="shared" si="0"/>
        <v>6</v>
      </c>
      <c r="I11" s="2">
        <f t="shared" si="1"/>
        <v>6.0000000000000001E-3</v>
      </c>
      <c r="J11" s="2"/>
      <c r="K11" s="17">
        <f t="shared" si="2"/>
        <v>0</v>
      </c>
    </row>
    <row r="12" spans="1:11" x14ac:dyDescent="0.3">
      <c r="A12" s="2" t="s">
        <v>19</v>
      </c>
      <c r="B12" s="73">
        <v>25</v>
      </c>
      <c r="C12" s="2"/>
      <c r="D12" s="2"/>
      <c r="E12" s="2"/>
      <c r="F12" s="2"/>
      <c r="G12" s="2"/>
      <c r="H12" s="2">
        <f t="shared" si="0"/>
        <v>25</v>
      </c>
      <c r="I12" s="2">
        <f t="shared" si="1"/>
        <v>2.5000000000000001E-2</v>
      </c>
      <c r="J12" s="2"/>
      <c r="K12" s="17">
        <f t="shared" si="2"/>
        <v>0</v>
      </c>
    </row>
    <row r="13" spans="1:11" x14ac:dyDescent="0.3">
      <c r="A13" s="2" t="s">
        <v>21</v>
      </c>
      <c r="B13" s="73">
        <v>1.5</v>
      </c>
      <c r="C13" s="2">
        <v>1</v>
      </c>
      <c r="D13" s="2">
        <v>1.8</v>
      </c>
      <c r="E13" s="2"/>
      <c r="F13" s="2"/>
      <c r="G13" s="2"/>
      <c r="H13" s="2">
        <f t="shared" si="0"/>
        <v>4.3</v>
      </c>
      <c r="I13" s="2">
        <f t="shared" si="1"/>
        <v>4.3E-3</v>
      </c>
      <c r="J13" s="2"/>
      <c r="K13" s="17">
        <f t="shared" si="2"/>
        <v>0</v>
      </c>
    </row>
    <row r="14" spans="1:11" s="49" customFormat="1" x14ac:dyDescent="0.3">
      <c r="A14" s="2" t="s">
        <v>47</v>
      </c>
      <c r="B14" s="2">
        <v>6</v>
      </c>
      <c r="C14" s="2"/>
      <c r="D14" s="2"/>
      <c r="E14" s="2"/>
      <c r="F14" s="2"/>
      <c r="G14" s="2"/>
      <c r="H14" s="2">
        <f t="shared" si="0"/>
        <v>6</v>
      </c>
      <c r="I14" s="2">
        <f t="shared" si="1"/>
        <v>6.0000000000000001E-3</v>
      </c>
      <c r="J14" s="2"/>
      <c r="K14" s="17">
        <f t="shared" si="2"/>
        <v>0</v>
      </c>
    </row>
    <row r="15" spans="1:11" x14ac:dyDescent="0.3">
      <c r="A15" s="2" t="s">
        <v>38</v>
      </c>
      <c r="B15" s="2"/>
      <c r="C15" s="2">
        <v>6.5</v>
      </c>
      <c r="D15" s="2"/>
      <c r="E15" s="2"/>
      <c r="F15" s="2"/>
      <c r="G15" s="2"/>
      <c r="H15" s="2">
        <f t="shared" si="0"/>
        <v>6.5</v>
      </c>
      <c r="I15" s="2">
        <f t="shared" si="1"/>
        <v>6.4999999999999997E-3</v>
      </c>
      <c r="J15" s="2"/>
      <c r="K15" s="17">
        <f t="shared" si="2"/>
        <v>0</v>
      </c>
    </row>
    <row r="16" spans="1:11" x14ac:dyDescent="0.3">
      <c r="A16" s="2" t="s">
        <v>127</v>
      </c>
      <c r="B16" s="2"/>
      <c r="C16" s="2">
        <v>4.7</v>
      </c>
      <c r="D16" s="2"/>
      <c r="E16" s="2"/>
      <c r="F16" s="2"/>
      <c r="G16" s="2"/>
      <c r="H16" s="2">
        <f t="shared" si="0"/>
        <v>4.7</v>
      </c>
      <c r="I16" s="2">
        <f t="shared" si="1"/>
        <v>4.7000000000000002E-3</v>
      </c>
      <c r="J16" s="2"/>
      <c r="K16" s="17">
        <f t="shared" si="2"/>
        <v>0</v>
      </c>
    </row>
    <row r="17" spans="1:11" x14ac:dyDescent="0.3">
      <c r="A17" s="2" t="s">
        <v>129</v>
      </c>
      <c r="B17" s="2"/>
      <c r="C17" s="2">
        <v>54</v>
      </c>
      <c r="D17" s="2"/>
      <c r="E17" s="2"/>
      <c r="F17" s="2"/>
      <c r="G17" s="2"/>
      <c r="H17" s="2">
        <f t="shared" si="0"/>
        <v>54</v>
      </c>
      <c r="I17" s="2">
        <f t="shared" si="1"/>
        <v>5.3999999999999999E-2</v>
      </c>
      <c r="J17" s="2"/>
      <c r="K17" s="17">
        <f t="shared" si="2"/>
        <v>0</v>
      </c>
    </row>
    <row r="18" spans="1:11" x14ac:dyDescent="0.3">
      <c r="A18" s="2" t="s">
        <v>73</v>
      </c>
      <c r="B18" s="2"/>
      <c r="C18" s="2">
        <v>54.6</v>
      </c>
      <c r="D18" s="2">
        <v>28.4</v>
      </c>
      <c r="E18" s="2"/>
      <c r="F18" s="2"/>
      <c r="G18" s="2"/>
      <c r="H18" s="2">
        <f t="shared" si="0"/>
        <v>83</v>
      </c>
      <c r="I18" s="2">
        <f t="shared" si="1"/>
        <v>8.3000000000000004E-2</v>
      </c>
      <c r="J18" s="2"/>
      <c r="K18" s="17">
        <f t="shared" si="2"/>
        <v>0</v>
      </c>
    </row>
    <row r="19" spans="1:11" x14ac:dyDescent="0.3">
      <c r="A19" s="2" t="s">
        <v>63</v>
      </c>
      <c r="B19" s="2"/>
      <c r="C19" s="2"/>
      <c r="D19" s="2"/>
      <c r="E19" s="2">
        <v>15</v>
      </c>
      <c r="F19" s="2"/>
      <c r="G19" s="2"/>
      <c r="H19" s="2">
        <f t="shared" si="0"/>
        <v>15</v>
      </c>
      <c r="I19" s="2">
        <f t="shared" si="1"/>
        <v>1.4999999999999999E-2</v>
      </c>
      <c r="J19" s="2"/>
      <c r="K19" s="17">
        <f t="shared" si="2"/>
        <v>0</v>
      </c>
    </row>
    <row r="20" spans="1:11" x14ac:dyDescent="0.3">
      <c r="A20" s="2" t="s">
        <v>24</v>
      </c>
      <c r="B20" s="2"/>
      <c r="C20" s="2">
        <v>6.5</v>
      </c>
      <c r="D20" s="2">
        <v>6.3</v>
      </c>
      <c r="E20" s="2"/>
      <c r="F20" s="2"/>
      <c r="G20" s="2"/>
      <c r="H20" s="2">
        <f t="shared" si="0"/>
        <v>12.8</v>
      </c>
      <c r="I20" s="2">
        <f t="shared" si="1"/>
        <v>1.2800000000000001E-2</v>
      </c>
      <c r="J20" s="2"/>
      <c r="K20" s="17">
        <f t="shared" si="2"/>
        <v>0</v>
      </c>
    </row>
    <row r="21" spans="1:11" x14ac:dyDescent="0.3">
      <c r="A21" s="2" t="s">
        <v>64</v>
      </c>
      <c r="B21" s="2"/>
      <c r="C21" s="2"/>
      <c r="D21" s="2"/>
      <c r="E21" s="2"/>
      <c r="F21" s="2"/>
      <c r="G21" s="2"/>
      <c r="H21" s="2">
        <f t="shared" si="0"/>
        <v>0</v>
      </c>
      <c r="I21" s="2">
        <f t="shared" si="1"/>
        <v>0</v>
      </c>
      <c r="J21" s="2"/>
      <c r="K21" s="17">
        <f t="shared" si="2"/>
        <v>0</v>
      </c>
    </row>
    <row r="22" spans="1:11" x14ac:dyDescent="0.3">
      <c r="A22" s="2" t="s">
        <v>49</v>
      </c>
      <c r="B22" s="2"/>
      <c r="C22" s="2"/>
      <c r="D22" s="2"/>
      <c r="E22" s="2">
        <v>0.5</v>
      </c>
      <c r="F22" s="2"/>
      <c r="G22" s="2"/>
      <c r="H22" s="2">
        <f t="shared" si="0"/>
        <v>0.5</v>
      </c>
      <c r="I22" s="2">
        <f t="shared" si="1"/>
        <v>5.0000000000000001E-4</v>
      </c>
      <c r="J22" s="2"/>
      <c r="K22" s="17">
        <f t="shared" si="2"/>
        <v>0</v>
      </c>
    </row>
    <row r="23" spans="1:11" x14ac:dyDescent="0.3">
      <c r="A23" s="2" t="s">
        <v>4</v>
      </c>
      <c r="B23" s="2"/>
      <c r="C23" s="2">
        <v>12.8</v>
      </c>
      <c r="D23" s="2"/>
      <c r="E23" s="2"/>
      <c r="F23" s="2">
        <v>30</v>
      </c>
      <c r="G23" s="2"/>
      <c r="H23" s="2">
        <f t="shared" si="0"/>
        <v>42.8</v>
      </c>
      <c r="I23" s="2">
        <f t="shared" si="1"/>
        <v>4.2799999999999998E-2</v>
      </c>
      <c r="J23" s="2"/>
      <c r="K23" s="17">
        <f t="shared" si="2"/>
        <v>0</v>
      </c>
    </row>
    <row r="24" spans="1:11" ht="16.2" thickBot="1" x14ac:dyDescent="0.35">
      <c r="A24" s="14" t="s">
        <v>5</v>
      </c>
      <c r="B24" s="2"/>
      <c r="C24" s="14"/>
      <c r="D24" s="14"/>
      <c r="E24" s="14"/>
      <c r="F24" s="14"/>
      <c r="G24" s="14">
        <v>30</v>
      </c>
      <c r="H24" s="2">
        <f t="shared" si="0"/>
        <v>30</v>
      </c>
      <c r="I24" s="2">
        <f t="shared" si="1"/>
        <v>0.03</v>
      </c>
      <c r="J24" s="14"/>
      <c r="K24" s="17">
        <f t="shared" si="2"/>
        <v>0</v>
      </c>
    </row>
    <row r="25" spans="1:11" ht="16.2" thickBot="1" x14ac:dyDescent="0.35">
      <c r="A25" s="15" t="s">
        <v>6</v>
      </c>
      <c r="B25" s="14"/>
      <c r="C25" s="16"/>
      <c r="D25" s="16"/>
      <c r="E25" s="16"/>
      <c r="F25" s="16"/>
      <c r="G25" s="16"/>
      <c r="H25" s="16"/>
      <c r="I25" s="16"/>
      <c r="J25" s="16"/>
      <c r="K25" s="19">
        <f>SUM(K3:K24)</f>
        <v>0</v>
      </c>
    </row>
    <row r="26" spans="1:11" ht="16.2" thickBot="1" x14ac:dyDescent="0.35">
      <c r="B26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F20" sqref="F20"/>
    </sheetView>
  </sheetViews>
  <sheetFormatPr defaultColWidth="8.88671875" defaultRowHeight="15.6" x14ac:dyDescent="0.3"/>
  <cols>
    <col min="1" max="1" width="26.6640625" style="7" customWidth="1"/>
    <col min="2" max="2" width="8.88671875" style="47"/>
    <col min="3" max="3" width="8.88671875" style="49"/>
    <col min="4" max="16384" width="8.88671875" style="7"/>
  </cols>
  <sheetData>
    <row r="1" spans="1:11" ht="144" customHeight="1" x14ac:dyDescent="0.3">
      <c r="A1" s="6" t="s">
        <v>65</v>
      </c>
      <c r="B1" s="10" t="s">
        <v>147</v>
      </c>
      <c r="C1" s="50" t="s">
        <v>118</v>
      </c>
      <c r="D1" s="80" t="s">
        <v>60</v>
      </c>
      <c r="E1" s="3" t="s">
        <v>143</v>
      </c>
      <c r="F1" s="4" t="s">
        <v>4</v>
      </c>
      <c r="G1" s="4" t="s">
        <v>5</v>
      </c>
      <c r="H1" s="4" t="s">
        <v>6</v>
      </c>
      <c r="I1" s="4"/>
      <c r="J1" s="4" t="s">
        <v>7</v>
      </c>
      <c r="K1" s="4" t="s">
        <v>8</v>
      </c>
    </row>
    <row r="2" spans="1:11" x14ac:dyDescent="0.3">
      <c r="A2" s="2"/>
      <c r="B2" s="11">
        <v>250</v>
      </c>
      <c r="C2" s="11" t="s">
        <v>137</v>
      </c>
      <c r="D2" s="51">
        <v>180</v>
      </c>
      <c r="E2" s="11">
        <v>200</v>
      </c>
      <c r="F2" s="11">
        <v>20</v>
      </c>
      <c r="G2" s="11">
        <v>20</v>
      </c>
      <c r="H2" s="11"/>
      <c r="I2" s="5"/>
      <c r="J2" s="5"/>
      <c r="K2" s="5"/>
    </row>
    <row r="3" spans="1:11" x14ac:dyDescent="0.3">
      <c r="A3" s="2" t="s">
        <v>69</v>
      </c>
      <c r="B3" s="82">
        <v>66.7</v>
      </c>
      <c r="C3" s="2"/>
      <c r="D3" s="2"/>
      <c r="E3" s="2"/>
      <c r="F3" s="2"/>
      <c r="G3" s="2"/>
      <c r="H3" s="2">
        <f>SUM(B3:G3)</f>
        <v>66.7</v>
      </c>
      <c r="I3" s="2">
        <f>H3/1000</f>
        <v>6.6700000000000009E-2</v>
      </c>
      <c r="J3" s="2"/>
      <c r="K3" s="17">
        <f t="shared" ref="K3:K25" si="0">J3*I3</f>
        <v>0</v>
      </c>
    </row>
    <row r="4" spans="1:11" x14ac:dyDescent="0.3">
      <c r="A4" s="2" t="s">
        <v>12</v>
      </c>
      <c r="B4" s="82">
        <v>71.2</v>
      </c>
      <c r="C4" s="2"/>
      <c r="D4" s="2"/>
      <c r="E4" s="2"/>
      <c r="F4" s="2"/>
      <c r="G4" s="2"/>
      <c r="H4" s="2">
        <f t="shared" ref="H4:H25" si="1">SUM(B4:G4)</f>
        <v>71.2</v>
      </c>
      <c r="I4" s="2">
        <f t="shared" ref="I4:I25" si="2">H4/1000</f>
        <v>7.1199999999999999E-2</v>
      </c>
      <c r="J4" s="2"/>
      <c r="K4" s="60">
        <f t="shared" si="0"/>
        <v>0</v>
      </c>
    </row>
    <row r="5" spans="1:11" x14ac:dyDescent="0.3">
      <c r="A5" s="2" t="s">
        <v>70</v>
      </c>
      <c r="B5" s="82">
        <v>76.8</v>
      </c>
      <c r="C5" s="2"/>
      <c r="D5" s="2"/>
      <c r="E5" s="2"/>
      <c r="F5" s="2"/>
      <c r="G5" s="2"/>
      <c r="H5" s="2">
        <f t="shared" si="1"/>
        <v>76.8</v>
      </c>
      <c r="I5" s="2">
        <f t="shared" si="2"/>
        <v>7.6799999999999993E-2</v>
      </c>
      <c r="J5" s="2"/>
      <c r="K5" s="60">
        <f t="shared" si="0"/>
        <v>0</v>
      </c>
    </row>
    <row r="6" spans="1:11" x14ac:dyDescent="0.3">
      <c r="A6" s="2" t="s">
        <v>14</v>
      </c>
      <c r="B6" s="82">
        <v>81.3</v>
      </c>
      <c r="C6" s="2"/>
      <c r="D6" s="2"/>
      <c r="E6" s="2"/>
      <c r="F6" s="2"/>
      <c r="G6" s="2"/>
      <c r="H6" s="2">
        <f t="shared" si="1"/>
        <v>81.3</v>
      </c>
      <c r="I6" s="2">
        <f t="shared" si="2"/>
        <v>8.1299999999999997E-2</v>
      </c>
      <c r="J6" s="2"/>
      <c r="K6" s="60">
        <f t="shared" si="0"/>
        <v>0</v>
      </c>
    </row>
    <row r="7" spans="1:11" x14ac:dyDescent="0.3">
      <c r="A7" s="2" t="s">
        <v>46</v>
      </c>
      <c r="B7" s="81">
        <v>14</v>
      </c>
      <c r="C7" s="2">
        <v>5.7</v>
      </c>
      <c r="D7" s="2"/>
      <c r="E7" s="2"/>
      <c r="F7" s="2"/>
      <c r="G7" s="2"/>
      <c r="H7" s="2">
        <f t="shared" si="1"/>
        <v>19.7</v>
      </c>
      <c r="I7" s="2">
        <f t="shared" si="2"/>
        <v>1.9699999999999999E-2</v>
      </c>
      <c r="J7" s="2"/>
      <c r="K7" s="60">
        <f t="shared" si="0"/>
        <v>0</v>
      </c>
    </row>
    <row r="8" spans="1:11" x14ac:dyDescent="0.3">
      <c r="A8" s="2" t="s">
        <v>71</v>
      </c>
      <c r="B8" s="81">
        <v>15</v>
      </c>
      <c r="C8" s="2">
        <v>6.1</v>
      </c>
      <c r="D8" s="2"/>
      <c r="E8" s="2"/>
      <c r="F8" s="2"/>
      <c r="G8" s="2"/>
      <c r="H8" s="2">
        <f t="shared" si="1"/>
        <v>21.1</v>
      </c>
      <c r="I8" s="2">
        <f t="shared" si="2"/>
        <v>2.1100000000000001E-2</v>
      </c>
      <c r="J8" s="2"/>
      <c r="K8" s="60">
        <f t="shared" si="0"/>
        <v>0</v>
      </c>
    </row>
    <row r="9" spans="1:11" x14ac:dyDescent="0.3">
      <c r="A9" s="2" t="s">
        <v>17</v>
      </c>
      <c r="B9" s="81">
        <v>13.5</v>
      </c>
      <c r="C9" s="2">
        <v>31.5</v>
      </c>
      <c r="D9" s="2"/>
      <c r="E9" s="2"/>
      <c r="F9" s="2"/>
      <c r="G9" s="2"/>
      <c r="H9" s="2">
        <f t="shared" si="1"/>
        <v>45</v>
      </c>
      <c r="I9" s="2">
        <f t="shared" si="2"/>
        <v>4.4999999999999998E-2</v>
      </c>
      <c r="J9" s="2"/>
      <c r="K9" s="60">
        <f t="shared" si="0"/>
        <v>0</v>
      </c>
    </row>
    <row r="10" spans="1:11" s="49" customFormat="1" x14ac:dyDescent="0.3">
      <c r="A10" s="2" t="s">
        <v>35</v>
      </c>
      <c r="B10" s="2">
        <v>20.3</v>
      </c>
      <c r="C10" s="2"/>
      <c r="D10" s="2"/>
      <c r="E10" s="2"/>
      <c r="F10" s="2"/>
      <c r="G10" s="2"/>
      <c r="H10" s="2">
        <f t="shared" si="1"/>
        <v>20.3</v>
      </c>
      <c r="I10" s="2">
        <f t="shared" si="2"/>
        <v>2.0300000000000002E-2</v>
      </c>
      <c r="J10" s="2"/>
      <c r="K10" s="60">
        <f t="shared" si="0"/>
        <v>0</v>
      </c>
    </row>
    <row r="11" spans="1:11" x14ac:dyDescent="0.3">
      <c r="A11" s="2" t="s">
        <v>19</v>
      </c>
      <c r="B11" s="2">
        <v>5</v>
      </c>
      <c r="C11" s="2">
        <v>10</v>
      </c>
      <c r="D11" s="2"/>
      <c r="E11" s="2"/>
      <c r="F11" s="2"/>
      <c r="G11" s="2"/>
      <c r="H11" s="2">
        <f t="shared" si="1"/>
        <v>15</v>
      </c>
      <c r="I11" s="2">
        <f t="shared" si="2"/>
        <v>1.4999999999999999E-2</v>
      </c>
      <c r="J11" s="2"/>
      <c r="K11" s="60">
        <f t="shared" si="0"/>
        <v>0</v>
      </c>
    </row>
    <row r="12" spans="1:11" x14ac:dyDescent="0.3">
      <c r="A12" s="2" t="s">
        <v>22</v>
      </c>
      <c r="B12" s="2">
        <v>1E-3</v>
      </c>
      <c r="C12" s="2"/>
      <c r="D12" s="2"/>
      <c r="E12" s="2"/>
      <c r="F12" s="2"/>
      <c r="G12" s="2"/>
      <c r="H12" s="2">
        <f t="shared" si="1"/>
        <v>1E-3</v>
      </c>
      <c r="I12" s="2">
        <f t="shared" si="2"/>
        <v>9.9999999999999995E-7</v>
      </c>
      <c r="J12" s="2"/>
      <c r="K12" s="60">
        <f t="shared" si="0"/>
        <v>0</v>
      </c>
    </row>
    <row r="13" spans="1:11" x14ac:dyDescent="0.3">
      <c r="A13" s="2" t="s">
        <v>21</v>
      </c>
      <c r="B13" s="2">
        <v>1.5</v>
      </c>
      <c r="C13" s="2">
        <v>3.6</v>
      </c>
      <c r="D13" s="2">
        <v>0.9</v>
      </c>
      <c r="E13" s="2"/>
      <c r="F13" s="2"/>
      <c r="G13" s="2"/>
      <c r="H13" s="2">
        <f t="shared" si="1"/>
        <v>6</v>
      </c>
      <c r="I13" s="2">
        <f t="shared" si="2"/>
        <v>6.0000000000000001E-3</v>
      </c>
      <c r="J13" s="2"/>
      <c r="K13" s="60">
        <f t="shared" si="0"/>
        <v>0</v>
      </c>
    </row>
    <row r="14" spans="1:11" x14ac:dyDescent="0.3">
      <c r="A14" s="2" t="s">
        <v>64</v>
      </c>
      <c r="B14" s="2"/>
      <c r="C14" s="2"/>
      <c r="D14" s="2">
        <v>82.8</v>
      </c>
      <c r="E14" s="2"/>
      <c r="F14" s="2"/>
      <c r="G14" s="2"/>
      <c r="H14" s="2">
        <f t="shared" si="1"/>
        <v>82.8</v>
      </c>
      <c r="I14" s="2">
        <f t="shared" si="2"/>
        <v>8.2799999999999999E-2</v>
      </c>
      <c r="J14" s="2"/>
      <c r="K14" s="60">
        <f t="shared" si="0"/>
        <v>0</v>
      </c>
    </row>
    <row r="15" spans="1:11" x14ac:dyDescent="0.3">
      <c r="A15" s="2" t="s">
        <v>146</v>
      </c>
      <c r="B15" s="2">
        <v>2.6</v>
      </c>
      <c r="C15" s="2"/>
      <c r="D15" s="2"/>
      <c r="E15" s="2"/>
      <c r="F15" s="2"/>
      <c r="G15" s="2"/>
      <c r="H15" s="2">
        <f t="shared" si="1"/>
        <v>2.6</v>
      </c>
      <c r="I15" s="2">
        <f t="shared" si="2"/>
        <v>2.5999999999999999E-3</v>
      </c>
      <c r="J15" s="2"/>
      <c r="K15" s="60">
        <f t="shared" si="0"/>
        <v>0</v>
      </c>
    </row>
    <row r="16" spans="1:11" x14ac:dyDescent="0.3">
      <c r="A16" s="2" t="s">
        <v>129</v>
      </c>
      <c r="B16" s="2"/>
      <c r="C16" s="5">
        <v>66</v>
      </c>
      <c r="D16" s="2"/>
      <c r="E16" s="2"/>
      <c r="F16" s="2"/>
      <c r="G16" s="2"/>
      <c r="H16" s="2">
        <f t="shared" si="1"/>
        <v>66</v>
      </c>
      <c r="I16" s="2">
        <f t="shared" si="2"/>
        <v>6.6000000000000003E-2</v>
      </c>
      <c r="J16" s="2"/>
      <c r="K16" s="60">
        <f t="shared" si="0"/>
        <v>0</v>
      </c>
    </row>
    <row r="17" spans="1:11" x14ac:dyDescent="0.3">
      <c r="A17" s="2" t="s">
        <v>38</v>
      </c>
      <c r="B17" s="2"/>
      <c r="C17" s="2">
        <v>8.8000000000000007</v>
      </c>
      <c r="D17" s="2"/>
      <c r="E17" s="2"/>
      <c r="F17" s="2"/>
      <c r="G17" s="2"/>
      <c r="H17" s="2">
        <f t="shared" si="1"/>
        <v>8.8000000000000007</v>
      </c>
      <c r="I17" s="2">
        <f t="shared" si="2"/>
        <v>8.8000000000000005E-3</v>
      </c>
      <c r="J17" s="2"/>
      <c r="K17" s="60">
        <f t="shared" si="0"/>
        <v>0</v>
      </c>
    </row>
    <row r="18" spans="1:11" x14ac:dyDescent="0.3">
      <c r="A18" s="2" t="s">
        <v>23</v>
      </c>
      <c r="B18" s="2"/>
      <c r="C18" s="2">
        <v>7.5</v>
      </c>
      <c r="D18" s="2"/>
      <c r="E18" s="2"/>
      <c r="F18" s="2"/>
      <c r="G18" s="2"/>
      <c r="H18" s="2">
        <f t="shared" si="1"/>
        <v>7.5</v>
      </c>
      <c r="I18" s="2">
        <f t="shared" si="2"/>
        <v>7.4999999999999997E-3</v>
      </c>
      <c r="J18" s="2"/>
      <c r="K18" s="60">
        <f t="shared" si="0"/>
        <v>0</v>
      </c>
    </row>
    <row r="19" spans="1:11" x14ac:dyDescent="0.3">
      <c r="A19" s="2" t="s">
        <v>24</v>
      </c>
      <c r="B19" s="2"/>
      <c r="C19" s="2">
        <v>1.5</v>
      </c>
      <c r="D19" s="2">
        <v>6.3</v>
      </c>
      <c r="E19" s="2"/>
      <c r="F19" s="2"/>
      <c r="G19" s="2"/>
      <c r="H19" s="2">
        <f t="shared" si="1"/>
        <v>7.8</v>
      </c>
      <c r="I19" s="2">
        <f t="shared" si="2"/>
        <v>7.7999999999999996E-3</v>
      </c>
      <c r="J19" s="2"/>
      <c r="K19" s="60">
        <f t="shared" si="0"/>
        <v>0</v>
      </c>
    </row>
    <row r="20" spans="1:11" x14ac:dyDescent="0.3">
      <c r="A20" s="2" t="s">
        <v>74</v>
      </c>
      <c r="B20" s="2"/>
      <c r="C20" s="2"/>
      <c r="D20" s="2"/>
      <c r="E20" s="2">
        <v>0.2</v>
      </c>
      <c r="F20" s="2"/>
      <c r="G20" s="2"/>
      <c r="H20" s="2">
        <f t="shared" si="1"/>
        <v>0.2</v>
      </c>
      <c r="I20" s="2">
        <f t="shared" si="2"/>
        <v>2.0000000000000001E-4</v>
      </c>
      <c r="J20" s="2"/>
      <c r="K20" s="60">
        <f t="shared" si="0"/>
        <v>0</v>
      </c>
    </row>
    <row r="21" spans="1:11" x14ac:dyDescent="0.3">
      <c r="A21" s="2" t="s">
        <v>20</v>
      </c>
      <c r="B21" s="2"/>
      <c r="C21" s="2">
        <v>0.8</v>
      </c>
      <c r="D21" s="2"/>
      <c r="E21" s="2">
        <v>20</v>
      </c>
      <c r="F21" s="2"/>
      <c r="G21" s="2"/>
      <c r="H21" s="2">
        <f t="shared" si="1"/>
        <v>20.8</v>
      </c>
      <c r="I21" s="2">
        <f t="shared" si="2"/>
        <v>2.0799999999999999E-2</v>
      </c>
      <c r="J21" s="2"/>
      <c r="K21" s="60">
        <f t="shared" si="0"/>
        <v>0</v>
      </c>
    </row>
    <row r="22" spans="1:11" x14ac:dyDescent="0.3">
      <c r="A22" s="2" t="s">
        <v>144</v>
      </c>
      <c r="B22" s="2"/>
      <c r="C22" s="2"/>
      <c r="D22" s="2"/>
      <c r="E22" s="2">
        <v>20</v>
      </c>
      <c r="F22" s="2"/>
      <c r="G22" s="2"/>
      <c r="H22" s="2">
        <f t="shared" si="1"/>
        <v>20</v>
      </c>
      <c r="I22" s="2">
        <f t="shared" si="2"/>
        <v>0.02</v>
      </c>
      <c r="J22" s="2"/>
      <c r="K22" s="60">
        <f t="shared" si="0"/>
        <v>0</v>
      </c>
    </row>
    <row r="23" spans="1:11" x14ac:dyDescent="0.3">
      <c r="A23" s="2" t="s">
        <v>4</v>
      </c>
      <c r="B23" s="2"/>
      <c r="C23" s="2"/>
      <c r="D23" s="2"/>
      <c r="E23" s="2"/>
      <c r="F23" s="2">
        <v>20</v>
      </c>
      <c r="G23" s="2"/>
      <c r="H23" s="2">
        <f t="shared" si="1"/>
        <v>20</v>
      </c>
      <c r="I23" s="2">
        <f t="shared" si="2"/>
        <v>0.02</v>
      </c>
      <c r="J23" s="2"/>
      <c r="K23" s="60">
        <f t="shared" si="0"/>
        <v>0</v>
      </c>
    </row>
    <row r="24" spans="1:11" x14ac:dyDescent="0.3">
      <c r="A24" s="2" t="s">
        <v>5</v>
      </c>
      <c r="B24" s="59"/>
      <c r="C24" s="59"/>
      <c r="D24" s="2"/>
      <c r="E24" s="2"/>
      <c r="F24" s="2"/>
      <c r="G24" s="2">
        <v>20</v>
      </c>
      <c r="H24" s="2">
        <f t="shared" si="1"/>
        <v>20</v>
      </c>
      <c r="I24" s="2">
        <f t="shared" si="2"/>
        <v>0.02</v>
      </c>
      <c r="J24" s="2"/>
      <c r="K24" s="60">
        <f t="shared" si="0"/>
        <v>0</v>
      </c>
    </row>
    <row r="25" spans="1:11" ht="16.2" thickBot="1" x14ac:dyDescent="0.35">
      <c r="A25" s="14" t="s">
        <v>18</v>
      </c>
      <c r="B25" s="35"/>
      <c r="C25" s="65">
        <v>2</v>
      </c>
      <c r="D25" s="14"/>
      <c r="E25" s="14"/>
      <c r="F25" s="14"/>
      <c r="G25" s="14"/>
      <c r="H25" s="2">
        <f t="shared" si="1"/>
        <v>2</v>
      </c>
      <c r="I25" s="2">
        <f t="shared" si="2"/>
        <v>2E-3</v>
      </c>
      <c r="J25" s="14"/>
      <c r="K25" s="60">
        <f t="shared" si="0"/>
        <v>0</v>
      </c>
    </row>
    <row r="26" spans="1:11" ht="16.2" thickBot="1" x14ac:dyDescent="0.35">
      <c r="A26" s="58" t="s">
        <v>25</v>
      </c>
      <c r="B26" s="62"/>
      <c r="C26" s="63"/>
      <c r="D26" s="61"/>
      <c r="E26" s="16"/>
      <c r="F26" s="16"/>
      <c r="G26" s="16"/>
      <c r="H26" s="16"/>
      <c r="I26" s="16"/>
      <c r="J26" s="16"/>
      <c r="K26" s="19">
        <f>SUM(K3:K25)</f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2" zoomScaleNormal="82" workbookViewId="0">
      <selection activeCell="D4" sqref="D4"/>
    </sheetView>
  </sheetViews>
  <sheetFormatPr defaultColWidth="8.88671875" defaultRowHeight="15.6" x14ac:dyDescent="0.3"/>
  <cols>
    <col min="1" max="1" width="28.6640625" style="7" customWidth="1"/>
    <col min="2" max="16384" width="8.88671875" style="7"/>
  </cols>
  <sheetData>
    <row r="1" spans="1:11" ht="119.4" x14ac:dyDescent="0.3">
      <c r="A1" s="13" t="s">
        <v>76</v>
      </c>
      <c r="B1" s="3" t="s">
        <v>77</v>
      </c>
      <c r="C1" s="3" t="s">
        <v>78</v>
      </c>
      <c r="D1" s="4" t="s">
        <v>148</v>
      </c>
      <c r="E1" s="3" t="s">
        <v>42</v>
      </c>
      <c r="F1" s="4" t="s">
        <v>4</v>
      </c>
      <c r="G1" s="4" t="s">
        <v>5</v>
      </c>
      <c r="H1" s="4" t="s">
        <v>6</v>
      </c>
      <c r="I1" s="4"/>
      <c r="J1" s="4" t="s">
        <v>7</v>
      </c>
      <c r="K1" s="4" t="s">
        <v>8</v>
      </c>
    </row>
    <row r="2" spans="1:11" x14ac:dyDescent="0.3">
      <c r="A2" s="2"/>
      <c r="B2" s="11">
        <v>250</v>
      </c>
      <c r="C2" s="11" t="s">
        <v>137</v>
      </c>
      <c r="D2" s="11">
        <v>180</v>
      </c>
      <c r="E2" s="11">
        <v>200</v>
      </c>
      <c r="F2" s="11">
        <v>30</v>
      </c>
      <c r="G2" s="11">
        <v>30</v>
      </c>
      <c r="H2" s="11"/>
      <c r="I2" s="5"/>
      <c r="J2" s="5"/>
      <c r="K2" s="5"/>
    </row>
    <row r="3" spans="1:11" x14ac:dyDescent="0.3">
      <c r="A3" s="2" t="s">
        <v>79</v>
      </c>
      <c r="B3" s="74">
        <v>100</v>
      </c>
      <c r="C3" s="2"/>
      <c r="D3" s="74"/>
      <c r="E3" s="2"/>
      <c r="F3" s="2"/>
      <c r="G3" s="2"/>
      <c r="H3" s="2">
        <f>SUM(B3:G3)</f>
        <v>100</v>
      </c>
      <c r="I3" s="2">
        <f>H3/1000</f>
        <v>0.1</v>
      </c>
      <c r="J3" s="2"/>
      <c r="K3" s="17">
        <f>J3*I3</f>
        <v>0</v>
      </c>
    </row>
    <row r="4" spans="1:11" x14ac:dyDescent="0.3">
      <c r="A4" s="2" t="s">
        <v>12</v>
      </c>
      <c r="B4" s="74">
        <v>107</v>
      </c>
      <c r="C4" s="2"/>
      <c r="D4" s="74"/>
      <c r="E4" s="2"/>
      <c r="F4" s="2"/>
      <c r="G4" s="2"/>
      <c r="H4" s="2">
        <f t="shared" ref="H4:H21" si="0">SUM(B4:G4)</f>
        <v>107</v>
      </c>
      <c r="I4" s="2">
        <f t="shared" ref="I4:I21" si="1">H4/1000</f>
        <v>0.107</v>
      </c>
      <c r="J4" s="2"/>
      <c r="K4" s="17">
        <f t="shared" ref="K4:K21" si="2">J4*I4</f>
        <v>0</v>
      </c>
    </row>
    <row r="5" spans="1:11" x14ac:dyDescent="0.3">
      <c r="A5" s="2" t="s">
        <v>80</v>
      </c>
      <c r="B5" s="74">
        <v>115.3</v>
      </c>
      <c r="C5" s="2"/>
      <c r="D5" s="74"/>
      <c r="E5" s="2"/>
      <c r="F5" s="2"/>
      <c r="G5" s="2"/>
      <c r="H5" s="2">
        <f t="shared" si="0"/>
        <v>115.3</v>
      </c>
      <c r="I5" s="2">
        <f t="shared" si="1"/>
        <v>0.1153</v>
      </c>
      <c r="J5" s="2"/>
      <c r="K5" s="17">
        <f t="shared" si="2"/>
        <v>0</v>
      </c>
    </row>
    <row r="6" spans="1:11" x14ac:dyDescent="0.3">
      <c r="A6" s="2" t="s">
        <v>14</v>
      </c>
      <c r="B6" s="74">
        <v>125</v>
      </c>
      <c r="C6" s="2"/>
      <c r="D6" s="74"/>
      <c r="E6" s="2"/>
      <c r="F6" s="2"/>
      <c r="G6" s="2"/>
      <c r="H6" s="2">
        <f t="shared" si="0"/>
        <v>125</v>
      </c>
      <c r="I6" s="2">
        <f t="shared" si="1"/>
        <v>0.125</v>
      </c>
      <c r="J6" s="2"/>
      <c r="K6" s="17">
        <f t="shared" si="2"/>
        <v>0</v>
      </c>
    </row>
    <row r="7" spans="1:11" x14ac:dyDescent="0.3">
      <c r="A7" s="2" t="s">
        <v>81</v>
      </c>
      <c r="B7" s="74">
        <v>10</v>
      </c>
      <c r="C7" s="12"/>
      <c r="D7" s="2"/>
      <c r="E7" s="2"/>
      <c r="F7" s="2"/>
      <c r="G7" s="2"/>
      <c r="H7" s="2">
        <f t="shared" si="0"/>
        <v>10</v>
      </c>
      <c r="I7" s="2">
        <f t="shared" si="1"/>
        <v>0.01</v>
      </c>
      <c r="J7" s="2"/>
      <c r="K7" s="17">
        <f t="shared" si="2"/>
        <v>0</v>
      </c>
    </row>
    <row r="8" spans="1:11" x14ac:dyDescent="0.3">
      <c r="A8" s="2" t="s">
        <v>21</v>
      </c>
      <c r="B8" s="74">
        <v>1.5</v>
      </c>
      <c r="C8" s="12">
        <v>2</v>
      </c>
      <c r="D8" s="2">
        <v>0.9</v>
      </c>
      <c r="E8" s="2"/>
      <c r="F8" s="2"/>
      <c r="G8" s="2"/>
      <c r="H8" s="2">
        <f t="shared" si="0"/>
        <v>4.4000000000000004</v>
      </c>
      <c r="I8" s="2">
        <f t="shared" si="1"/>
        <v>4.4000000000000003E-3</v>
      </c>
      <c r="J8" s="2"/>
      <c r="K8" s="17">
        <f t="shared" si="2"/>
        <v>0</v>
      </c>
    </row>
    <row r="9" spans="1:11" x14ac:dyDescent="0.3">
      <c r="A9" s="2" t="s">
        <v>17</v>
      </c>
      <c r="B9" s="74">
        <v>12</v>
      </c>
      <c r="C9" s="12">
        <v>11.15</v>
      </c>
      <c r="D9" s="2"/>
      <c r="E9" s="2"/>
      <c r="F9" s="2"/>
      <c r="G9" s="2"/>
      <c r="H9" s="2">
        <f t="shared" si="0"/>
        <v>23.15</v>
      </c>
      <c r="I9" s="2">
        <f t="shared" si="1"/>
        <v>2.3149999999999997E-2</v>
      </c>
      <c r="J9" s="2"/>
      <c r="K9" s="17">
        <f t="shared" si="2"/>
        <v>0</v>
      </c>
    </row>
    <row r="10" spans="1:11" x14ac:dyDescent="0.3">
      <c r="A10" s="2" t="s">
        <v>33</v>
      </c>
      <c r="B10" s="74">
        <v>13.2</v>
      </c>
      <c r="C10" s="12">
        <v>28</v>
      </c>
      <c r="D10" s="2"/>
      <c r="E10" s="2"/>
      <c r="F10" s="2"/>
      <c r="G10" s="2"/>
      <c r="H10" s="2">
        <f t="shared" si="0"/>
        <v>41.2</v>
      </c>
      <c r="I10" s="2">
        <f t="shared" si="1"/>
        <v>4.1200000000000001E-2</v>
      </c>
      <c r="J10" s="2"/>
      <c r="K10" s="17">
        <f t="shared" si="2"/>
        <v>0</v>
      </c>
    </row>
    <row r="11" spans="1:11" x14ac:dyDescent="0.3">
      <c r="A11" s="2" t="s">
        <v>82</v>
      </c>
      <c r="B11" s="74">
        <v>12.5</v>
      </c>
      <c r="C11" s="12">
        <v>26.8</v>
      </c>
      <c r="D11" s="2"/>
      <c r="E11" s="2"/>
      <c r="F11" s="2"/>
      <c r="G11" s="2"/>
      <c r="H11" s="2">
        <f t="shared" si="0"/>
        <v>39.299999999999997</v>
      </c>
      <c r="I11" s="2">
        <f t="shared" si="1"/>
        <v>3.9299999999999995E-2</v>
      </c>
      <c r="J11" s="2"/>
      <c r="K11" s="17">
        <f t="shared" si="2"/>
        <v>0</v>
      </c>
    </row>
    <row r="12" spans="1:11" x14ac:dyDescent="0.3">
      <c r="A12" s="2" t="s">
        <v>19</v>
      </c>
      <c r="B12" s="74">
        <v>2.5</v>
      </c>
      <c r="C12" s="12">
        <v>5</v>
      </c>
      <c r="D12" s="2"/>
      <c r="E12" s="2"/>
      <c r="F12" s="2"/>
      <c r="G12" s="2"/>
      <c r="H12" s="2">
        <f t="shared" si="0"/>
        <v>7.5</v>
      </c>
      <c r="I12" s="2">
        <f t="shared" si="1"/>
        <v>7.4999999999999997E-3</v>
      </c>
      <c r="J12" s="2"/>
      <c r="K12" s="17">
        <f t="shared" si="2"/>
        <v>0</v>
      </c>
    </row>
    <row r="13" spans="1:11" x14ac:dyDescent="0.3">
      <c r="A13" s="2" t="s">
        <v>73</v>
      </c>
      <c r="B13" s="2"/>
      <c r="C13" s="12"/>
      <c r="D13" s="2"/>
      <c r="E13" s="2"/>
      <c r="F13" s="2"/>
      <c r="G13" s="2"/>
      <c r="H13" s="2">
        <f t="shared" si="0"/>
        <v>0</v>
      </c>
      <c r="I13" s="2">
        <f t="shared" si="1"/>
        <v>0</v>
      </c>
      <c r="J13" s="2"/>
      <c r="K13" s="17">
        <f t="shared" si="2"/>
        <v>0</v>
      </c>
    </row>
    <row r="14" spans="1:11" x14ac:dyDescent="0.3">
      <c r="A14" s="2" t="s">
        <v>83</v>
      </c>
      <c r="B14" s="2"/>
      <c r="C14" s="12">
        <v>129</v>
      </c>
      <c r="D14" s="2"/>
      <c r="E14" s="2"/>
      <c r="F14" s="2"/>
      <c r="G14" s="2"/>
      <c r="H14" s="2">
        <f t="shared" si="0"/>
        <v>129</v>
      </c>
      <c r="I14" s="2">
        <f t="shared" si="1"/>
        <v>0.129</v>
      </c>
      <c r="J14" s="2"/>
      <c r="K14" s="17">
        <f t="shared" si="2"/>
        <v>0</v>
      </c>
    </row>
    <row r="15" spans="1:11" x14ac:dyDescent="0.3">
      <c r="A15" s="2" t="s">
        <v>84</v>
      </c>
      <c r="B15" s="2"/>
      <c r="C15" s="12">
        <v>4</v>
      </c>
      <c r="D15" s="2"/>
      <c r="E15" s="2"/>
      <c r="F15" s="2"/>
      <c r="G15" s="2"/>
      <c r="H15" s="2">
        <f t="shared" si="0"/>
        <v>4</v>
      </c>
      <c r="I15" s="2">
        <f t="shared" si="1"/>
        <v>4.0000000000000001E-3</v>
      </c>
      <c r="J15" s="2"/>
      <c r="K15" s="17">
        <f t="shared" si="2"/>
        <v>0</v>
      </c>
    </row>
    <row r="16" spans="1:11" x14ac:dyDescent="0.3">
      <c r="A16" s="2" t="s">
        <v>20</v>
      </c>
      <c r="B16" s="2"/>
      <c r="C16" s="12">
        <v>4</v>
      </c>
      <c r="D16" s="2"/>
      <c r="E16" s="2">
        <v>15</v>
      </c>
      <c r="F16" s="2"/>
      <c r="G16" s="2"/>
      <c r="H16" s="2">
        <f t="shared" si="0"/>
        <v>19</v>
      </c>
      <c r="I16" s="2">
        <f t="shared" si="1"/>
        <v>1.9E-2</v>
      </c>
      <c r="J16" s="2"/>
      <c r="K16" s="17">
        <f t="shared" si="2"/>
        <v>0</v>
      </c>
    </row>
    <row r="17" spans="1:11" x14ac:dyDescent="0.3">
      <c r="A17" s="2" t="s">
        <v>23</v>
      </c>
      <c r="B17" s="2"/>
      <c r="C17" s="2"/>
      <c r="D17" s="2">
        <v>63</v>
      </c>
      <c r="E17" s="2"/>
      <c r="F17" s="2"/>
      <c r="G17" s="2"/>
      <c r="H17" s="2">
        <f t="shared" si="0"/>
        <v>63</v>
      </c>
      <c r="I17" s="2">
        <f t="shared" si="1"/>
        <v>6.3E-2</v>
      </c>
      <c r="J17" s="2"/>
      <c r="K17" s="17">
        <f t="shared" si="2"/>
        <v>0</v>
      </c>
    </row>
    <row r="18" spans="1:11" x14ac:dyDescent="0.3">
      <c r="A18" s="2" t="s">
        <v>24</v>
      </c>
      <c r="B18" s="2"/>
      <c r="C18" s="2"/>
      <c r="D18" s="2">
        <v>5</v>
      </c>
      <c r="E18" s="2"/>
      <c r="F18" s="2"/>
      <c r="G18" s="2"/>
      <c r="H18" s="2">
        <f t="shared" si="0"/>
        <v>5</v>
      </c>
      <c r="I18" s="2">
        <f t="shared" si="1"/>
        <v>5.0000000000000001E-3</v>
      </c>
      <c r="J18" s="2"/>
      <c r="K18" s="17">
        <f t="shared" si="2"/>
        <v>0</v>
      </c>
    </row>
    <row r="19" spans="1:11" x14ac:dyDescent="0.3">
      <c r="A19" s="2" t="s">
        <v>49</v>
      </c>
      <c r="B19" s="2"/>
      <c r="C19" s="2"/>
      <c r="D19" s="2"/>
      <c r="E19" s="2">
        <v>0.5</v>
      </c>
      <c r="F19" s="2"/>
      <c r="G19" s="2"/>
      <c r="H19" s="2">
        <f t="shared" si="0"/>
        <v>0.5</v>
      </c>
      <c r="I19" s="2">
        <f t="shared" si="1"/>
        <v>5.0000000000000001E-4</v>
      </c>
      <c r="J19" s="2"/>
      <c r="K19" s="17">
        <f t="shared" si="2"/>
        <v>0</v>
      </c>
    </row>
    <row r="20" spans="1:11" x14ac:dyDescent="0.3">
      <c r="A20" s="2" t="s">
        <v>4</v>
      </c>
      <c r="B20" s="2"/>
      <c r="C20" s="2"/>
      <c r="D20" s="2"/>
      <c r="E20" s="2"/>
      <c r="F20" s="2">
        <v>30</v>
      </c>
      <c r="G20" s="2"/>
      <c r="H20" s="2">
        <f t="shared" si="0"/>
        <v>30</v>
      </c>
      <c r="I20" s="2">
        <f t="shared" si="1"/>
        <v>0.03</v>
      </c>
      <c r="J20" s="2"/>
      <c r="K20" s="17">
        <f t="shared" si="2"/>
        <v>0</v>
      </c>
    </row>
    <row r="21" spans="1:11" ht="16.2" thickBot="1" x14ac:dyDescent="0.35">
      <c r="A21" s="14" t="s">
        <v>5</v>
      </c>
      <c r="B21" s="14"/>
      <c r="C21" s="14"/>
      <c r="D21" s="14"/>
      <c r="E21" s="14"/>
      <c r="F21" s="14"/>
      <c r="G21" s="14">
        <v>30</v>
      </c>
      <c r="H21" s="14">
        <f t="shared" si="0"/>
        <v>30</v>
      </c>
      <c r="I21" s="14">
        <f t="shared" si="1"/>
        <v>0.03</v>
      </c>
      <c r="J21" s="14"/>
      <c r="K21" s="18">
        <f t="shared" si="2"/>
        <v>0</v>
      </c>
    </row>
    <row r="22" spans="1:11" ht="16.2" thickBot="1" x14ac:dyDescent="0.35">
      <c r="A22" s="15" t="s">
        <v>100</v>
      </c>
      <c r="B22" s="21"/>
      <c r="C22" s="21"/>
      <c r="D22" s="21"/>
      <c r="E22" s="21"/>
      <c r="F22" s="21"/>
      <c r="G22" s="21"/>
      <c r="H22" s="21"/>
      <c r="I22" s="21"/>
      <c r="J22" s="21"/>
      <c r="K22" s="19">
        <f>SUM(K3:K21)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4" zoomScaleNormal="84" workbookViewId="0"/>
  </sheetViews>
  <sheetFormatPr defaultColWidth="8.88671875" defaultRowHeight="15.6" x14ac:dyDescent="0.3"/>
  <cols>
    <col min="1" max="1" width="28.33203125" style="7" customWidth="1"/>
    <col min="2" max="2" width="9.21875" style="49" customWidth="1"/>
    <col min="3" max="3" width="8.88671875" style="7"/>
    <col min="4" max="4" width="8.88671875" style="41"/>
    <col min="5" max="16384" width="8.88671875" style="7"/>
  </cols>
  <sheetData>
    <row r="1" spans="1:12" ht="153" customHeight="1" x14ac:dyDescent="0.3">
      <c r="A1" s="6" t="s">
        <v>85</v>
      </c>
      <c r="B1" s="79" t="s">
        <v>149</v>
      </c>
      <c r="C1" s="3" t="s">
        <v>86</v>
      </c>
      <c r="D1" s="57" t="s">
        <v>119</v>
      </c>
      <c r="E1" s="3" t="s">
        <v>87</v>
      </c>
      <c r="F1" s="3" t="s">
        <v>68</v>
      </c>
      <c r="G1" s="4" t="s">
        <v>88</v>
      </c>
      <c r="H1" s="4" t="s">
        <v>5</v>
      </c>
      <c r="I1" s="5" t="s">
        <v>6</v>
      </c>
      <c r="J1" s="5"/>
      <c r="K1" s="5" t="s">
        <v>7</v>
      </c>
      <c r="L1" s="5" t="s">
        <v>8</v>
      </c>
    </row>
    <row r="2" spans="1:12" x14ac:dyDescent="0.3">
      <c r="A2" s="2"/>
      <c r="B2" s="5">
        <v>60</v>
      </c>
      <c r="C2" s="11">
        <v>250</v>
      </c>
      <c r="D2" s="39" t="s">
        <v>137</v>
      </c>
      <c r="E2" s="11">
        <v>180</v>
      </c>
      <c r="F2" s="11">
        <v>200</v>
      </c>
      <c r="G2" s="11">
        <v>20</v>
      </c>
      <c r="H2" s="11">
        <v>30</v>
      </c>
      <c r="I2" s="5"/>
      <c r="J2" s="5"/>
      <c r="K2" s="5"/>
      <c r="L2" s="5"/>
    </row>
    <row r="3" spans="1:12" x14ac:dyDescent="0.3">
      <c r="A3" s="2" t="s">
        <v>89</v>
      </c>
      <c r="B3" s="64"/>
      <c r="C3" s="75">
        <v>50</v>
      </c>
      <c r="D3" s="40"/>
      <c r="E3" s="2"/>
      <c r="F3" s="2"/>
      <c r="G3" s="2"/>
      <c r="H3" s="2"/>
      <c r="I3" s="2">
        <f>SUM(B3:H3)</f>
        <v>50</v>
      </c>
      <c r="J3" s="2">
        <f>I3/1000</f>
        <v>0.05</v>
      </c>
      <c r="K3" s="2"/>
      <c r="L3" s="17">
        <f>K3*J3</f>
        <v>0</v>
      </c>
    </row>
    <row r="4" spans="1:12" x14ac:dyDescent="0.3">
      <c r="A4" s="2" t="s">
        <v>16</v>
      </c>
      <c r="B4" s="64"/>
      <c r="C4" s="75">
        <v>53.3</v>
      </c>
      <c r="D4" s="40"/>
      <c r="E4" s="2"/>
      <c r="F4" s="2"/>
      <c r="G4" s="2"/>
      <c r="H4" s="2"/>
      <c r="I4" s="64">
        <f t="shared" ref="I4:I26" si="0">SUM(B4:H4)</f>
        <v>53.3</v>
      </c>
      <c r="J4" s="2">
        <f t="shared" ref="J4:J26" si="1">I4/1000</f>
        <v>5.33E-2</v>
      </c>
      <c r="K4" s="2"/>
      <c r="L4" s="60">
        <f t="shared" ref="L4:L26" si="2">K4*J4</f>
        <v>0</v>
      </c>
    </row>
    <row r="5" spans="1:12" x14ac:dyDescent="0.3">
      <c r="A5" s="2" t="s">
        <v>90</v>
      </c>
      <c r="B5" s="64"/>
      <c r="C5" s="75">
        <v>10</v>
      </c>
      <c r="D5" s="40"/>
      <c r="E5" s="2"/>
      <c r="F5" s="2"/>
      <c r="G5" s="2"/>
      <c r="H5" s="2"/>
      <c r="I5" s="64">
        <f t="shared" si="0"/>
        <v>10</v>
      </c>
      <c r="J5" s="2">
        <f t="shared" si="1"/>
        <v>0.01</v>
      </c>
      <c r="K5" s="2"/>
      <c r="L5" s="60">
        <f t="shared" si="2"/>
        <v>0</v>
      </c>
    </row>
    <row r="6" spans="1:12" x14ac:dyDescent="0.3">
      <c r="A6" s="2" t="s">
        <v>91</v>
      </c>
      <c r="B6" s="64"/>
      <c r="C6" s="75">
        <v>33.299999999999997</v>
      </c>
      <c r="D6" s="40"/>
      <c r="E6" s="2"/>
      <c r="F6" s="2"/>
      <c r="G6" s="2"/>
      <c r="H6" s="2"/>
      <c r="I6" s="64">
        <f t="shared" si="0"/>
        <v>33.299999999999997</v>
      </c>
      <c r="J6" s="2">
        <f t="shared" si="1"/>
        <v>3.3299999999999996E-2</v>
      </c>
      <c r="K6" s="2"/>
      <c r="L6" s="60">
        <f t="shared" si="2"/>
        <v>0</v>
      </c>
    </row>
    <row r="7" spans="1:12" x14ac:dyDescent="0.3">
      <c r="A7" s="2" t="s">
        <v>92</v>
      </c>
      <c r="B7" s="64"/>
      <c r="C7" s="75">
        <v>35.700000000000003</v>
      </c>
      <c r="D7" s="40"/>
      <c r="E7" s="2"/>
      <c r="F7" s="2"/>
      <c r="G7" s="2"/>
      <c r="H7" s="2"/>
      <c r="I7" s="64">
        <f t="shared" si="0"/>
        <v>35.700000000000003</v>
      </c>
      <c r="J7" s="2">
        <f t="shared" si="1"/>
        <v>3.5700000000000003E-2</v>
      </c>
      <c r="K7" s="2"/>
      <c r="L7" s="60">
        <f t="shared" si="2"/>
        <v>0</v>
      </c>
    </row>
    <row r="8" spans="1:12" x14ac:dyDescent="0.3">
      <c r="A8" s="2" t="s">
        <v>80</v>
      </c>
      <c r="B8" s="64"/>
      <c r="C8" s="75">
        <v>38.4</v>
      </c>
      <c r="D8" s="40"/>
      <c r="E8" s="2"/>
      <c r="F8" s="2"/>
      <c r="G8" s="2"/>
      <c r="H8" s="2"/>
      <c r="I8" s="64">
        <f t="shared" si="0"/>
        <v>38.4</v>
      </c>
      <c r="J8" s="2">
        <f t="shared" si="1"/>
        <v>3.8399999999999997E-2</v>
      </c>
      <c r="K8" s="2"/>
      <c r="L8" s="60">
        <f t="shared" si="2"/>
        <v>0</v>
      </c>
    </row>
    <row r="9" spans="1:12" x14ac:dyDescent="0.3">
      <c r="A9" s="2" t="s">
        <v>14</v>
      </c>
      <c r="B9" s="64"/>
      <c r="C9" s="75">
        <v>41.6</v>
      </c>
      <c r="D9" s="40"/>
      <c r="E9" s="2"/>
      <c r="F9" s="2"/>
      <c r="G9" s="2"/>
      <c r="H9" s="2"/>
      <c r="I9" s="64">
        <f t="shared" si="0"/>
        <v>41.6</v>
      </c>
      <c r="J9" s="2">
        <f t="shared" si="1"/>
        <v>4.1599999999999998E-2</v>
      </c>
      <c r="K9" s="2"/>
      <c r="L9" s="60">
        <f t="shared" si="2"/>
        <v>0</v>
      </c>
    </row>
    <row r="10" spans="1:12" x14ac:dyDescent="0.3">
      <c r="A10" s="2" t="s">
        <v>46</v>
      </c>
      <c r="B10" s="64"/>
      <c r="C10" s="75">
        <v>14</v>
      </c>
      <c r="D10" s="40"/>
      <c r="E10" s="2"/>
      <c r="F10" s="2"/>
      <c r="G10" s="2"/>
      <c r="H10" s="2"/>
      <c r="I10" s="64">
        <f t="shared" si="0"/>
        <v>14</v>
      </c>
      <c r="J10" s="2">
        <f t="shared" si="1"/>
        <v>1.4E-2</v>
      </c>
      <c r="K10" s="2"/>
      <c r="L10" s="60">
        <f t="shared" si="2"/>
        <v>0</v>
      </c>
    </row>
    <row r="11" spans="1:12" x14ac:dyDescent="0.3">
      <c r="A11" s="2" t="s">
        <v>57</v>
      </c>
      <c r="B11" s="64"/>
      <c r="C11" s="75">
        <v>15</v>
      </c>
      <c r="D11" s="40"/>
      <c r="E11" s="2"/>
      <c r="F11" s="2"/>
      <c r="G11" s="2"/>
      <c r="H11" s="2"/>
      <c r="I11" s="64">
        <f t="shared" si="0"/>
        <v>15</v>
      </c>
      <c r="J11" s="2">
        <f t="shared" si="1"/>
        <v>1.4999999999999999E-2</v>
      </c>
      <c r="K11" s="2"/>
      <c r="L11" s="60">
        <f t="shared" si="2"/>
        <v>0</v>
      </c>
    </row>
    <row r="12" spans="1:12" x14ac:dyDescent="0.3">
      <c r="A12" s="2" t="s">
        <v>17</v>
      </c>
      <c r="B12" s="64"/>
      <c r="C12" s="75">
        <v>13.4</v>
      </c>
      <c r="D12" s="40">
        <v>12</v>
      </c>
      <c r="E12" s="2"/>
      <c r="F12" s="2"/>
      <c r="G12" s="2"/>
      <c r="H12" s="2"/>
      <c r="I12" s="64">
        <f t="shared" si="0"/>
        <v>25.4</v>
      </c>
      <c r="J12" s="2">
        <f t="shared" si="1"/>
        <v>2.5399999999999999E-2</v>
      </c>
      <c r="K12" s="2"/>
      <c r="L12" s="60">
        <f t="shared" si="2"/>
        <v>0</v>
      </c>
    </row>
    <row r="13" spans="1:12" x14ac:dyDescent="0.3">
      <c r="A13" s="2" t="s">
        <v>93</v>
      </c>
      <c r="B13" s="64"/>
      <c r="C13" s="75">
        <v>3</v>
      </c>
      <c r="D13" s="40">
        <v>3.2</v>
      </c>
      <c r="E13" s="2"/>
      <c r="F13" s="2"/>
      <c r="G13" s="2"/>
      <c r="H13" s="2"/>
      <c r="I13" s="64">
        <f t="shared" si="0"/>
        <v>6.2</v>
      </c>
      <c r="J13" s="2">
        <f t="shared" si="1"/>
        <v>6.1999999999999998E-3</v>
      </c>
      <c r="K13" s="2"/>
      <c r="L13" s="60">
        <f t="shared" si="2"/>
        <v>0</v>
      </c>
    </row>
    <row r="14" spans="1:12" x14ac:dyDescent="0.3">
      <c r="A14" s="2" t="s">
        <v>19</v>
      </c>
      <c r="B14" s="64"/>
      <c r="C14" s="75">
        <v>5</v>
      </c>
      <c r="D14" s="40">
        <v>4</v>
      </c>
      <c r="E14" s="2"/>
      <c r="F14" s="2"/>
      <c r="G14" s="2"/>
      <c r="H14" s="2"/>
      <c r="I14" s="64">
        <f t="shared" si="0"/>
        <v>9</v>
      </c>
      <c r="J14" s="2">
        <f t="shared" si="1"/>
        <v>8.9999999999999993E-3</v>
      </c>
      <c r="K14" s="2"/>
      <c r="L14" s="60">
        <f t="shared" si="2"/>
        <v>0</v>
      </c>
    </row>
    <row r="15" spans="1:12" x14ac:dyDescent="0.3">
      <c r="A15" s="2" t="s">
        <v>20</v>
      </c>
      <c r="B15" s="64"/>
      <c r="C15" s="75">
        <v>1.5</v>
      </c>
      <c r="D15" s="40"/>
      <c r="E15" s="2"/>
      <c r="F15" s="2">
        <v>24</v>
      </c>
      <c r="G15" s="2"/>
      <c r="H15" s="2"/>
      <c r="I15" s="64">
        <f t="shared" si="0"/>
        <v>25.5</v>
      </c>
      <c r="J15" s="2">
        <f t="shared" si="1"/>
        <v>2.5499999999999998E-2</v>
      </c>
      <c r="K15" s="2"/>
      <c r="L15" s="60">
        <f t="shared" si="2"/>
        <v>0</v>
      </c>
    </row>
    <row r="16" spans="1:12" x14ac:dyDescent="0.3">
      <c r="A16" s="2" t="s">
        <v>21</v>
      </c>
      <c r="B16" s="64"/>
      <c r="C16" s="75">
        <v>1.5</v>
      </c>
      <c r="D16" s="40">
        <v>2</v>
      </c>
      <c r="E16" s="2">
        <v>0.9</v>
      </c>
      <c r="F16" s="2"/>
      <c r="G16" s="2"/>
      <c r="H16" s="2"/>
      <c r="I16" s="64">
        <f t="shared" si="0"/>
        <v>4.4000000000000004</v>
      </c>
      <c r="J16" s="2">
        <f t="shared" si="1"/>
        <v>4.4000000000000003E-3</v>
      </c>
      <c r="K16" s="2"/>
      <c r="L16" s="60">
        <f t="shared" si="2"/>
        <v>0</v>
      </c>
    </row>
    <row r="17" spans="1:12" x14ac:dyDescent="0.3">
      <c r="A17" s="2" t="s">
        <v>125</v>
      </c>
      <c r="B17" s="64"/>
      <c r="C17" s="2">
        <v>0</v>
      </c>
      <c r="D17" s="40">
        <v>12.5</v>
      </c>
      <c r="E17" s="2"/>
      <c r="F17" s="2"/>
      <c r="G17" s="2"/>
      <c r="H17" s="2"/>
      <c r="I17" s="64">
        <f t="shared" si="0"/>
        <v>12.5</v>
      </c>
      <c r="J17" s="2">
        <f t="shared" si="1"/>
        <v>1.2500000000000001E-2</v>
      </c>
      <c r="K17" s="2"/>
      <c r="L17" s="60">
        <f t="shared" si="2"/>
        <v>0</v>
      </c>
    </row>
    <row r="18" spans="1:12" x14ac:dyDescent="0.3">
      <c r="A18" s="2" t="s">
        <v>130</v>
      </c>
      <c r="B18" s="64"/>
      <c r="C18" s="2"/>
      <c r="D18" s="40">
        <v>144.4</v>
      </c>
      <c r="E18" s="2"/>
      <c r="F18" s="2"/>
      <c r="G18" s="2"/>
      <c r="H18" s="2"/>
      <c r="I18" s="64">
        <f t="shared" si="0"/>
        <v>144.4</v>
      </c>
      <c r="J18" s="2">
        <f t="shared" si="1"/>
        <v>0.1444</v>
      </c>
      <c r="K18" s="2"/>
      <c r="L18" s="60">
        <f t="shared" si="2"/>
        <v>0</v>
      </c>
    </row>
    <row r="19" spans="1:12" x14ac:dyDescent="0.3">
      <c r="A19" s="2" t="s">
        <v>94</v>
      </c>
      <c r="B19" s="64"/>
      <c r="C19" s="2"/>
      <c r="D19" s="40">
        <v>4</v>
      </c>
      <c r="E19" s="2"/>
      <c r="F19" s="2"/>
      <c r="G19" s="2"/>
      <c r="H19" s="2"/>
      <c r="I19" s="64">
        <f t="shared" si="0"/>
        <v>4</v>
      </c>
      <c r="J19" s="2">
        <f t="shared" si="1"/>
        <v>4.0000000000000001E-3</v>
      </c>
      <c r="K19" s="2"/>
      <c r="L19" s="60">
        <f t="shared" si="2"/>
        <v>0</v>
      </c>
    </row>
    <row r="20" spans="1:12" x14ac:dyDescent="0.3">
      <c r="A20" s="2" t="s">
        <v>36</v>
      </c>
      <c r="B20" s="64"/>
      <c r="C20" s="2"/>
      <c r="D20" s="40"/>
      <c r="E20" s="2">
        <v>45</v>
      </c>
      <c r="F20" s="2"/>
      <c r="G20" s="2"/>
      <c r="H20" s="2"/>
      <c r="I20" s="64">
        <f t="shared" si="0"/>
        <v>45</v>
      </c>
      <c r="J20" s="2">
        <f t="shared" si="1"/>
        <v>4.4999999999999998E-2</v>
      </c>
      <c r="K20" s="2"/>
      <c r="L20" s="60">
        <f t="shared" si="2"/>
        <v>0</v>
      </c>
    </row>
    <row r="21" spans="1:12" x14ac:dyDescent="0.3">
      <c r="A21" s="2" t="s">
        <v>24</v>
      </c>
      <c r="B21" s="64"/>
      <c r="C21" s="2"/>
      <c r="D21" s="40"/>
      <c r="E21" s="2">
        <v>5</v>
      </c>
      <c r="F21" s="2"/>
      <c r="G21" s="2"/>
      <c r="H21" s="2"/>
      <c r="I21" s="64">
        <f t="shared" si="0"/>
        <v>5</v>
      </c>
      <c r="J21" s="2">
        <f t="shared" si="1"/>
        <v>5.0000000000000001E-3</v>
      </c>
      <c r="K21" s="2"/>
      <c r="L21" s="60">
        <f t="shared" si="2"/>
        <v>0</v>
      </c>
    </row>
    <row r="22" spans="1:12" x14ac:dyDescent="0.3">
      <c r="A22" s="2" t="s">
        <v>74</v>
      </c>
      <c r="B22" s="64"/>
      <c r="C22" s="2"/>
      <c r="D22" s="40"/>
      <c r="E22" s="2"/>
      <c r="F22" s="2">
        <v>0.2</v>
      </c>
      <c r="G22" s="2"/>
      <c r="H22" s="2"/>
      <c r="I22" s="64">
        <f t="shared" si="0"/>
        <v>0.2</v>
      </c>
      <c r="J22" s="2">
        <f t="shared" si="1"/>
        <v>2.0000000000000001E-4</v>
      </c>
      <c r="K22" s="2"/>
      <c r="L22" s="60">
        <f t="shared" si="2"/>
        <v>0</v>
      </c>
    </row>
    <row r="23" spans="1:12" x14ac:dyDescent="0.3">
      <c r="A23" s="2" t="s">
        <v>102</v>
      </c>
      <c r="B23" s="64"/>
      <c r="C23" s="2"/>
      <c r="D23" s="40"/>
      <c r="E23" s="2"/>
      <c r="F23" s="2">
        <v>45.4</v>
      </c>
      <c r="G23" s="2"/>
      <c r="H23" s="2"/>
      <c r="I23" s="64">
        <f t="shared" si="0"/>
        <v>45.4</v>
      </c>
      <c r="J23" s="2">
        <f>I23/1000</f>
        <v>4.5399999999999996E-2</v>
      </c>
      <c r="K23" s="2"/>
      <c r="L23" s="60">
        <f t="shared" si="2"/>
        <v>0</v>
      </c>
    </row>
    <row r="24" spans="1:12" x14ac:dyDescent="0.3">
      <c r="A24" s="2" t="s">
        <v>149</v>
      </c>
      <c r="B24" s="64">
        <v>66</v>
      </c>
      <c r="C24" s="2"/>
      <c r="D24" s="40"/>
      <c r="E24" s="2"/>
      <c r="F24" s="2"/>
      <c r="G24" s="2"/>
      <c r="H24" s="2"/>
      <c r="I24" s="64">
        <f t="shared" si="0"/>
        <v>66</v>
      </c>
      <c r="J24" s="2">
        <f>I24/1000</f>
        <v>6.6000000000000003E-2</v>
      </c>
      <c r="K24" s="2"/>
      <c r="L24" s="60">
        <f t="shared" si="2"/>
        <v>0</v>
      </c>
    </row>
    <row r="25" spans="1:12" x14ac:dyDescent="0.3">
      <c r="A25" s="2" t="s">
        <v>4</v>
      </c>
      <c r="B25" s="64"/>
      <c r="C25" s="2"/>
      <c r="D25" s="40"/>
      <c r="E25" s="2"/>
      <c r="F25" s="2"/>
      <c r="G25" s="2">
        <v>20</v>
      </c>
      <c r="H25" s="2"/>
      <c r="I25" s="64">
        <f t="shared" si="0"/>
        <v>20</v>
      </c>
      <c r="J25" s="2">
        <f t="shared" si="1"/>
        <v>0.02</v>
      </c>
      <c r="K25" s="2"/>
      <c r="L25" s="60">
        <f t="shared" si="2"/>
        <v>0</v>
      </c>
    </row>
    <row r="26" spans="1:12" ht="16.2" thickBot="1" x14ac:dyDescent="0.35">
      <c r="A26" s="14" t="s">
        <v>5</v>
      </c>
      <c r="B26" s="65"/>
      <c r="C26" s="14"/>
      <c r="D26" s="42"/>
      <c r="E26" s="14"/>
      <c r="F26" s="14"/>
      <c r="G26" s="14"/>
      <c r="H26" s="14">
        <v>30</v>
      </c>
      <c r="I26" s="64">
        <f t="shared" si="0"/>
        <v>30</v>
      </c>
      <c r="J26" s="14">
        <f t="shared" si="1"/>
        <v>0.03</v>
      </c>
      <c r="K26" s="14"/>
      <c r="L26" s="60">
        <f t="shared" si="2"/>
        <v>0</v>
      </c>
    </row>
    <row r="27" spans="1:12" ht="16.2" thickBot="1" x14ac:dyDescent="0.35">
      <c r="A27" s="15" t="s">
        <v>25</v>
      </c>
      <c r="B27" s="61"/>
      <c r="C27" s="16"/>
      <c r="D27" s="43"/>
      <c r="E27" s="16"/>
      <c r="F27" s="16"/>
      <c r="G27" s="16"/>
      <c r="H27" s="16"/>
      <c r="I27" s="16"/>
      <c r="J27" s="16"/>
      <c r="K27" s="16"/>
      <c r="L27" s="19">
        <f>SUM(L3:L26)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7" zoomScaleNormal="77" zoomScaleSheetLayoutView="85" workbookViewId="0">
      <selection activeCell="E13" sqref="E13"/>
    </sheetView>
  </sheetViews>
  <sheetFormatPr defaultColWidth="8.88671875" defaultRowHeight="15.6" x14ac:dyDescent="0.3"/>
  <cols>
    <col min="1" max="1" width="31.33203125" style="7" customWidth="1"/>
    <col min="2" max="16384" width="8.88671875" style="7"/>
  </cols>
  <sheetData>
    <row r="1" spans="1:10" ht="123" x14ac:dyDescent="0.3">
      <c r="A1" s="6" t="s">
        <v>95</v>
      </c>
      <c r="B1" s="52" t="s">
        <v>135</v>
      </c>
      <c r="C1" s="53" t="s">
        <v>120</v>
      </c>
      <c r="D1" s="3" t="s">
        <v>104</v>
      </c>
      <c r="E1" s="4" t="s">
        <v>4</v>
      </c>
      <c r="F1" s="4" t="s">
        <v>5</v>
      </c>
      <c r="G1" s="5" t="s">
        <v>6</v>
      </c>
      <c r="H1" s="5"/>
      <c r="I1" s="5" t="s">
        <v>7</v>
      </c>
      <c r="J1" s="5" t="s">
        <v>8</v>
      </c>
    </row>
    <row r="2" spans="1:10" x14ac:dyDescent="0.3">
      <c r="A2" s="2"/>
      <c r="B2" s="11">
        <v>250</v>
      </c>
      <c r="C2" s="54" t="s">
        <v>139</v>
      </c>
      <c r="D2" s="11" t="s">
        <v>105</v>
      </c>
      <c r="E2" s="11">
        <v>20</v>
      </c>
      <c r="F2" s="11">
        <v>30</v>
      </c>
      <c r="G2" s="5"/>
      <c r="H2" s="5"/>
      <c r="I2" s="5"/>
      <c r="J2" s="5"/>
    </row>
    <row r="3" spans="1:10" x14ac:dyDescent="0.3">
      <c r="A3" s="2" t="s">
        <v>103</v>
      </c>
      <c r="B3" s="11"/>
      <c r="C3" s="11"/>
      <c r="D3" s="11"/>
      <c r="E3" s="11"/>
      <c r="F3" s="11"/>
      <c r="G3" s="2">
        <f>SUM(B3:F3)</f>
        <v>0</v>
      </c>
      <c r="H3" s="2">
        <f>G3/1000</f>
        <v>0</v>
      </c>
      <c r="I3" s="2"/>
      <c r="J3" s="2">
        <f>I3*H3</f>
        <v>0</v>
      </c>
    </row>
    <row r="4" spans="1:10" x14ac:dyDescent="0.3">
      <c r="A4" s="2" t="s">
        <v>142</v>
      </c>
      <c r="B4" s="2"/>
      <c r="C4" s="2"/>
      <c r="D4" s="2"/>
      <c r="E4" s="2"/>
      <c r="F4" s="2"/>
      <c r="G4" s="2">
        <f t="shared" ref="G4:G27" si="0">SUM(B4:F4)</f>
        <v>0</v>
      </c>
      <c r="H4" s="2">
        <f>G4/1000</f>
        <v>0</v>
      </c>
      <c r="I4" s="2"/>
      <c r="J4" s="17">
        <f>I4*H4</f>
        <v>0</v>
      </c>
    </row>
    <row r="5" spans="1:10" x14ac:dyDescent="0.3">
      <c r="A5" s="2" t="s">
        <v>96</v>
      </c>
      <c r="B5" s="76">
        <v>100</v>
      </c>
      <c r="C5" s="2">
        <v>240</v>
      </c>
      <c r="D5" s="2"/>
      <c r="E5" s="2"/>
      <c r="F5" s="2"/>
      <c r="G5" s="2">
        <f t="shared" si="0"/>
        <v>340</v>
      </c>
      <c r="H5" s="2">
        <f t="shared" ref="H5:H27" si="1">G5/1000</f>
        <v>0.34</v>
      </c>
      <c r="I5" s="2"/>
      <c r="J5" s="17">
        <f t="shared" ref="J5:J27" si="2">I5*H5</f>
        <v>0</v>
      </c>
    </row>
    <row r="6" spans="1:10" x14ac:dyDescent="0.3">
      <c r="A6" s="2" t="s">
        <v>97</v>
      </c>
      <c r="B6" s="76">
        <v>107.2</v>
      </c>
      <c r="C6" s="2">
        <v>250</v>
      </c>
      <c r="D6" s="2"/>
      <c r="E6" s="2"/>
      <c r="F6" s="2"/>
      <c r="G6" s="2">
        <f t="shared" si="0"/>
        <v>357.2</v>
      </c>
      <c r="H6" s="2">
        <f t="shared" si="1"/>
        <v>0.35719999999999996</v>
      </c>
      <c r="I6" s="2"/>
      <c r="J6" s="17">
        <f t="shared" si="2"/>
        <v>0</v>
      </c>
    </row>
    <row r="7" spans="1:10" x14ac:dyDescent="0.3">
      <c r="A7" s="2" t="s">
        <v>31</v>
      </c>
      <c r="B7" s="76">
        <v>115.4</v>
      </c>
      <c r="C7" s="2">
        <v>262</v>
      </c>
      <c r="D7" s="2"/>
      <c r="E7" s="2"/>
      <c r="F7" s="2"/>
      <c r="G7" s="2">
        <f t="shared" si="0"/>
        <v>377.4</v>
      </c>
      <c r="H7" s="2">
        <f t="shared" si="1"/>
        <v>0.37739999999999996</v>
      </c>
      <c r="I7" s="2"/>
      <c r="J7" s="17">
        <f t="shared" si="2"/>
        <v>0</v>
      </c>
    </row>
    <row r="8" spans="1:10" x14ac:dyDescent="0.3">
      <c r="A8" s="2" t="s">
        <v>32</v>
      </c>
      <c r="B8" s="76">
        <v>125</v>
      </c>
      <c r="C8" s="2">
        <v>277.3</v>
      </c>
      <c r="D8" s="2"/>
      <c r="E8" s="2"/>
      <c r="F8" s="2"/>
      <c r="G8" s="2">
        <f t="shared" si="0"/>
        <v>402.3</v>
      </c>
      <c r="H8" s="2">
        <f t="shared" si="1"/>
        <v>0.40229999999999999</v>
      </c>
      <c r="I8" s="2"/>
      <c r="J8" s="17">
        <f t="shared" si="2"/>
        <v>0</v>
      </c>
    </row>
    <row r="9" spans="1:10" x14ac:dyDescent="0.3">
      <c r="A9" s="2" t="s">
        <v>36</v>
      </c>
      <c r="B9" s="76">
        <v>10</v>
      </c>
      <c r="C9" s="2"/>
      <c r="D9" s="2"/>
      <c r="E9" s="2"/>
      <c r="F9" s="2"/>
      <c r="G9" s="2">
        <f t="shared" si="0"/>
        <v>10</v>
      </c>
      <c r="H9" s="2">
        <f t="shared" si="1"/>
        <v>0.01</v>
      </c>
      <c r="I9" s="2"/>
      <c r="J9" s="17">
        <f t="shared" si="2"/>
        <v>0</v>
      </c>
    </row>
    <row r="10" spans="1:10" x14ac:dyDescent="0.3">
      <c r="A10" s="2" t="s">
        <v>46</v>
      </c>
      <c r="B10" s="76">
        <v>12.5</v>
      </c>
      <c r="C10" s="2"/>
      <c r="D10" s="2"/>
      <c r="E10" s="2"/>
      <c r="F10" s="2"/>
      <c r="G10" s="2">
        <f t="shared" si="0"/>
        <v>12.5</v>
      </c>
      <c r="H10" s="2">
        <f t="shared" si="1"/>
        <v>1.2500000000000001E-2</v>
      </c>
      <c r="I10" s="2"/>
      <c r="J10" s="17">
        <f t="shared" si="2"/>
        <v>0</v>
      </c>
    </row>
    <row r="11" spans="1:10" x14ac:dyDescent="0.3">
      <c r="A11" s="2" t="s">
        <v>57</v>
      </c>
      <c r="B11" s="76">
        <v>13.3</v>
      </c>
      <c r="C11" s="2"/>
      <c r="D11" s="2"/>
      <c r="E11" s="2"/>
      <c r="F11" s="2"/>
      <c r="G11" s="2">
        <f t="shared" si="0"/>
        <v>13.3</v>
      </c>
      <c r="H11" s="2">
        <f t="shared" si="1"/>
        <v>1.3300000000000001E-2</v>
      </c>
      <c r="I11" s="2"/>
      <c r="J11" s="17">
        <f t="shared" si="2"/>
        <v>0</v>
      </c>
    </row>
    <row r="12" spans="1:10" x14ac:dyDescent="0.3">
      <c r="A12" s="2" t="s">
        <v>17</v>
      </c>
      <c r="B12" s="76">
        <v>12</v>
      </c>
      <c r="C12" s="2">
        <v>20</v>
      </c>
      <c r="D12" s="2"/>
      <c r="E12" s="2"/>
      <c r="F12" s="2"/>
      <c r="G12" s="2">
        <f t="shared" si="0"/>
        <v>32</v>
      </c>
      <c r="H12" s="2">
        <f t="shared" si="1"/>
        <v>3.2000000000000001E-2</v>
      </c>
      <c r="I12" s="2"/>
      <c r="J12" s="17">
        <f t="shared" si="2"/>
        <v>0</v>
      </c>
    </row>
    <row r="13" spans="1:10" x14ac:dyDescent="0.3">
      <c r="A13" s="2" t="s">
        <v>19</v>
      </c>
      <c r="B13" s="76">
        <v>2.5</v>
      </c>
      <c r="C13" s="2">
        <v>9</v>
      </c>
      <c r="D13" s="2"/>
      <c r="E13" s="2"/>
      <c r="F13" s="2"/>
      <c r="G13" s="2">
        <f t="shared" si="0"/>
        <v>11.5</v>
      </c>
      <c r="H13" s="2">
        <f t="shared" si="1"/>
        <v>1.15E-2</v>
      </c>
      <c r="I13" s="2"/>
      <c r="J13" s="17">
        <f t="shared" si="2"/>
        <v>0</v>
      </c>
    </row>
    <row r="14" spans="1:10" x14ac:dyDescent="0.3">
      <c r="A14" s="2" t="s">
        <v>21</v>
      </c>
      <c r="B14" s="76">
        <v>1.2</v>
      </c>
      <c r="C14" s="2">
        <v>3</v>
      </c>
      <c r="D14" s="2"/>
      <c r="E14" s="2"/>
      <c r="F14" s="2"/>
      <c r="G14" s="2">
        <f t="shared" si="0"/>
        <v>4.2</v>
      </c>
      <c r="H14" s="2">
        <f t="shared" si="1"/>
        <v>4.2000000000000006E-3</v>
      </c>
      <c r="I14" s="2"/>
      <c r="J14" s="17">
        <f t="shared" si="2"/>
        <v>0</v>
      </c>
    </row>
    <row r="15" spans="1:10" x14ac:dyDescent="0.3">
      <c r="A15" s="2" t="s">
        <v>22</v>
      </c>
      <c r="B15" s="76">
        <v>1E-3</v>
      </c>
      <c r="C15" s="2"/>
      <c r="D15" s="2"/>
      <c r="E15" s="2"/>
      <c r="F15" s="2"/>
      <c r="G15" s="2">
        <f t="shared" si="0"/>
        <v>1E-3</v>
      </c>
      <c r="H15" s="2">
        <f t="shared" si="1"/>
        <v>9.9999999999999995E-7</v>
      </c>
      <c r="I15" s="2"/>
      <c r="J15" s="17">
        <f t="shared" si="2"/>
        <v>0</v>
      </c>
    </row>
    <row r="16" spans="1:10" x14ac:dyDescent="0.3">
      <c r="A16" s="2" t="s">
        <v>131</v>
      </c>
      <c r="B16" s="2"/>
      <c r="C16" s="2">
        <v>4</v>
      </c>
      <c r="D16" s="2"/>
      <c r="E16" s="2"/>
      <c r="F16" s="2"/>
      <c r="G16" s="2">
        <f t="shared" si="0"/>
        <v>4</v>
      </c>
      <c r="H16" s="2">
        <f t="shared" si="1"/>
        <v>4.0000000000000001E-3</v>
      </c>
      <c r="I16" s="2"/>
      <c r="J16" s="17">
        <f t="shared" si="2"/>
        <v>0</v>
      </c>
    </row>
    <row r="17" spans="1:10" x14ac:dyDescent="0.3">
      <c r="A17" s="2" t="s">
        <v>129</v>
      </c>
      <c r="B17" s="2"/>
      <c r="C17" s="2">
        <v>158</v>
      </c>
      <c r="D17" s="2"/>
      <c r="E17" s="2"/>
      <c r="F17" s="2"/>
      <c r="G17" s="2">
        <f t="shared" si="0"/>
        <v>158</v>
      </c>
      <c r="H17" s="2">
        <f t="shared" si="1"/>
        <v>0.158</v>
      </c>
      <c r="I17" s="2"/>
      <c r="J17" s="17">
        <f t="shared" si="2"/>
        <v>0</v>
      </c>
    </row>
    <row r="18" spans="1:10" x14ac:dyDescent="0.3">
      <c r="A18" s="2" t="s">
        <v>4</v>
      </c>
      <c r="B18" s="2"/>
      <c r="C18" s="2"/>
      <c r="D18" s="2"/>
      <c r="E18" s="2">
        <v>20</v>
      </c>
      <c r="F18" s="2"/>
      <c r="G18" s="2">
        <f t="shared" si="0"/>
        <v>20</v>
      </c>
      <c r="H18" s="2">
        <f t="shared" si="1"/>
        <v>0.02</v>
      </c>
      <c r="I18" s="2"/>
      <c r="J18" s="17">
        <f t="shared" si="2"/>
        <v>0</v>
      </c>
    </row>
    <row r="19" spans="1:10" x14ac:dyDescent="0.3">
      <c r="A19" s="2" t="s">
        <v>73</v>
      </c>
      <c r="B19" s="2"/>
      <c r="C19" s="2"/>
      <c r="D19" s="2"/>
      <c r="E19" s="2"/>
      <c r="F19" s="2"/>
      <c r="G19" s="2">
        <f t="shared" si="0"/>
        <v>0</v>
      </c>
      <c r="H19" s="2">
        <f t="shared" si="1"/>
        <v>0</v>
      </c>
      <c r="I19" s="2"/>
      <c r="J19" s="17">
        <f t="shared" si="2"/>
        <v>0</v>
      </c>
    </row>
    <row r="20" spans="1:10" x14ac:dyDescent="0.3">
      <c r="A20" s="2" t="s">
        <v>24</v>
      </c>
      <c r="B20" s="2"/>
      <c r="C20" s="2"/>
      <c r="D20" s="2"/>
      <c r="E20" s="2"/>
      <c r="F20" s="2"/>
      <c r="G20" s="2">
        <f t="shared" si="0"/>
        <v>0</v>
      </c>
      <c r="H20" s="2">
        <f t="shared" si="1"/>
        <v>0</v>
      </c>
      <c r="I20" s="2"/>
      <c r="J20" s="17">
        <f t="shared" si="2"/>
        <v>0</v>
      </c>
    </row>
    <row r="21" spans="1:10" x14ac:dyDescent="0.3">
      <c r="A21" s="2" t="s">
        <v>38</v>
      </c>
      <c r="B21" s="2"/>
      <c r="C21" s="2"/>
      <c r="D21" s="2"/>
      <c r="E21" s="2"/>
      <c r="F21" s="2"/>
      <c r="G21" s="2">
        <f t="shared" si="0"/>
        <v>0</v>
      </c>
      <c r="H21" s="2">
        <f t="shared" si="1"/>
        <v>0</v>
      </c>
      <c r="I21" s="2"/>
      <c r="J21" s="17">
        <f t="shared" si="2"/>
        <v>0</v>
      </c>
    </row>
    <row r="22" spans="1:10" x14ac:dyDescent="0.3">
      <c r="A22" s="2" t="s">
        <v>75</v>
      </c>
      <c r="B22" s="2"/>
      <c r="C22" s="2"/>
      <c r="D22" s="2"/>
      <c r="E22" s="2"/>
      <c r="F22" s="2"/>
      <c r="G22" s="2">
        <f t="shared" si="0"/>
        <v>0</v>
      </c>
      <c r="H22" s="2">
        <f t="shared" si="1"/>
        <v>0</v>
      </c>
      <c r="I22" s="2"/>
      <c r="J22" s="17">
        <f t="shared" si="2"/>
        <v>0</v>
      </c>
    </row>
    <row r="23" spans="1:10" x14ac:dyDescent="0.3">
      <c r="A23" s="2" t="s">
        <v>81</v>
      </c>
      <c r="B23" s="2"/>
      <c r="C23" s="2"/>
      <c r="D23" s="2"/>
      <c r="E23" s="2"/>
      <c r="F23" s="2"/>
      <c r="G23" s="2">
        <f t="shared" si="0"/>
        <v>0</v>
      </c>
      <c r="H23" s="2">
        <f t="shared" si="1"/>
        <v>0</v>
      </c>
      <c r="I23" s="2"/>
      <c r="J23" s="17">
        <f t="shared" si="2"/>
        <v>0</v>
      </c>
    </row>
    <row r="24" spans="1:10" x14ac:dyDescent="0.3">
      <c r="A24" s="2" t="s">
        <v>58</v>
      </c>
      <c r="B24" s="2"/>
      <c r="C24" s="2"/>
      <c r="D24" s="2">
        <v>0.5</v>
      </c>
      <c r="E24" s="2"/>
      <c r="F24" s="2"/>
      <c r="G24" s="2">
        <f t="shared" si="0"/>
        <v>0.5</v>
      </c>
      <c r="H24" s="2">
        <f t="shared" si="1"/>
        <v>5.0000000000000001E-4</v>
      </c>
      <c r="I24" s="2"/>
      <c r="J24" s="17">
        <f t="shared" si="2"/>
        <v>0</v>
      </c>
    </row>
    <row r="25" spans="1:10" x14ac:dyDescent="0.3">
      <c r="A25" s="2" t="s">
        <v>20</v>
      </c>
      <c r="B25" s="2"/>
      <c r="C25" s="2"/>
      <c r="D25" s="2">
        <v>15</v>
      </c>
      <c r="E25" s="2"/>
      <c r="F25" s="2"/>
      <c r="G25" s="2">
        <f t="shared" si="0"/>
        <v>15</v>
      </c>
      <c r="H25" s="2">
        <f t="shared" si="1"/>
        <v>1.4999999999999999E-2</v>
      </c>
      <c r="I25" s="2"/>
      <c r="J25" s="17">
        <f t="shared" si="2"/>
        <v>0</v>
      </c>
    </row>
    <row r="26" spans="1:10" x14ac:dyDescent="0.3">
      <c r="A26" s="14" t="s">
        <v>106</v>
      </c>
      <c r="B26" s="14"/>
      <c r="C26" s="14"/>
      <c r="D26" s="14">
        <v>8</v>
      </c>
      <c r="E26" s="14"/>
      <c r="F26" s="14"/>
      <c r="G26" s="2">
        <f t="shared" si="0"/>
        <v>8</v>
      </c>
      <c r="H26" s="2">
        <f t="shared" si="1"/>
        <v>8.0000000000000002E-3</v>
      </c>
      <c r="I26" s="14"/>
      <c r="J26" s="17">
        <f t="shared" si="2"/>
        <v>0</v>
      </c>
    </row>
    <row r="27" spans="1:10" ht="16.2" thickBot="1" x14ac:dyDescent="0.35">
      <c r="A27" s="14" t="s">
        <v>5</v>
      </c>
      <c r="B27" s="14"/>
      <c r="C27" s="14"/>
      <c r="D27" s="14"/>
      <c r="E27" s="14"/>
      <c r="F27" s="14">
        <v>30</v>
      </c>
      <c r="G27" s="2">
        <f t="shared" si="0"/>
        <v>30</v>
      </c>
      <c r="H27" s="2">
        <f t="shared" si="1"/>
        <v>0.03</v>
      </c>
      <c r="I27" s="14"/>
      <c r="J27" s="17">
        <f t="shared" si="2"/>
        <v>0</v>
      </c>
    </row>
    <row r="28" spans="1:10" ht="16.2" thickBot="1" x14ac:dyDescent="0.35">
      <c r="A28" s="15" t="s">
        <v>6</v>
      </c>
      <c r="B28" s="16"/>
      <c r="C28" s="16"/>
      <c r="D28" s="16"/>
      <c r="E28" s="16"/>
      <c r="F28" s="16"/>
      <c r="G28" s="16"/>
      <c r="H28" s="16"/>
      <c r="I28" s="16"/>
      <c r="J28" s="19">
        <f>SUM(J3:J27)</f>
        <v>0</v>
      </c>
    </row>
    <row r="29" spans="1:10" x14ac:dyDescent="0.3">
      <c r="J29" s="22"/>
    </row>
  </sheetData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2024-03-19T10:47:27Z</dcterms:modified>
</cp:coreProperties>
</file>